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S:\BusinessFinance\StateAidFunds\PCO Production\FY 2025-26\"/>
    </mc:Choice>
  </mc:AlternateContent>
  <xr:revisionPtr revIDLastSave="0" documentId="13_ncr:1_{7B243BE9-4280-46FA-898E-3B177DEFEDD6}" xr6:coauthVersionLast="47" xr6:coauthVersionMax="47" xr10:uidLastSave="{00000000-0000-0000-0000-000000000000}"/>
  <workbookProtection workbookAlgorithmName="SHA-512" workbookHashValue="kvKLuPICZ1A7OBsqAWKZM39mQmIWQKfHwYk6ZQ6be4d8YJz9qYHMY/3FDhenM4bx1VkLpVYPRvlfShwozwxvKA==" workbookSaltValue="0soMqXcQutwavWsPOOVWAQ==" workbookSpinCount="100000" lockStructure="1"/>
  <bookViews>
    <workbookView xWindow="38280" yWindow="15" windowWidth="38640" windowHeight="21120" firstSheet="1" activeTab="2" xr2:uid="{00000000-000D-0000-FFFF-FFFF00000000}"/>
  </bookViews>
  <sheets>
    <sheet name="College Name" sheetId="17" state="hidden" r:id="rId1"/>
    <sheet name="Instructions" sheetId="65" r:id="rId2"/>
    <sheet name="Apr 2026" sheetId="69" r:id="rId3"/>
    <sheet name="May 2026" sheetId="66" r:id="rId4"/>
    <sheet name="Jun 2026" sheetId="67" r:id="rId5"/>
    <sheet name="Sheet7" sheetId="63" state="hidden" r:id="rId6"/>
  </sheets>
  <definedNames>
    <definedName name="_xlnm.Print_Area" localSheetId="2">'Apr 2026'!$A$1:$G$69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69" l="1"/>
  <c r="C11" i="69"/>
  <c r="F11" i="69"/>
  <c r="D14" i="69"/>
  <c r="D18" i="69" s="1"/>
  <c r="F22" i="69"/>
  <c r="F25" i="69" s="1"/>
  <c r="C26" i="69"/>
  <c r="C31" i="69"/>
  <c r="C33" i="69" s="1"/>
  <c r="C43" i="69"/>
  <c r="C43" i="67"/>
  <c r="C31" i="67"/>
  <c r="C26" i="67"/>
  <c r="F22" i="67"/>
  <c r="F25" i="67" s="1"/>
  <c r="F11" i="67"/>
  <c r="C11" i="67"/>
  <c r="C2" i="67"/>
  <c r="C43" i="66"/>
  <c r="C31" i="66"/>
  <c r="C26" i="66"/>
  <c r="C33" i="66" s="1"/>
  <c r="F25" i="66"/>
  <c r="F22" i="66"/>
  <c r="F11" i="66"/>
  <c r="D14" i="66" s="1"/>
  <c r="D18" i="66" s="1"/>
  <c r="C11" i="66"/>
  <c r="C2" i="66"/>
  <c r="G6" i="63"/>
  <c r="G3" i="63"/>
  <c r="G4" i="63"/>
  <c r="G5" i="63"/>
  <c r="G2" i="63"/>
  <c r="F6" i="63"/>
  <c r="H6" i="63" s="1"/>
  <c r="F3" i="63"/>
  <c r="F4" i="63"/>
  <c r="F5" i="63"/>
  <c r="F2" i="63"/>
  <c r="E6" i="63"/>
  <c r="E3" i="63"/>
  <c r="E4" i="63"/>
  <c r="E5" i="63"/>
  <c r="E2" i="63"/>
  <c r="D6" i="63"/>
  <c r="D3" i="63"/>
  <c r="D4" i="63"/>
  <c r="D5" i="63"/>
  <c r="D2" i="63"/>
  <c r="C6" i="63"/>
  <c r="C3" i="63"/>
  <c r="C4" i="63"/>
  <c r="C5" i="63"/>
  <c r="C2" i="63"/>
  <c r="B6" i="63"/>
  <c r="B3" i="63"/>
  <c r="B4" i="63"/>
  <c r="B5" i="63"/>
  <c r="B2" i="63"/>
  <c r="D14" i="67" l="1"/>
  <c r="D18" i="67" s="1"/>
  <c r="C33" i="67"/>
  <c r="H3" i="63"/>
  <c r="H4" i="63"/>
  <c r="H5" i="63"/>
  <c r="H2" i="63"/>
</calcChain>
</file>

<file path=xl/sharedStrings.xml><?xml version="1.0" encoding="utf-8"?>
<sst xmlns="http://schemas.openxmlformats.org/spreadsheetml/2006/main" count="370" uniqueCount="186">
  <si>
    <t>Check Validation</t>
  </si>
  <si>
    <t>Total</t>
  </si>
  <si>
    <t>XXGE (check total)</t>
  </si>
  <si>
    <t>Less: Direct deposit check (231700)</t>
  </si>
  <si>
    <t>Add Grand total payroll from XPSR ( Net pay)</t>
  </si>
  <si>
    <t>Fund source 0</t>
  </si>
  <si>
    <t>Fund source 2</t>
  </si>
  <si>
    <t>Discrepancy explanation</t>
  </si>
  <si>
    <t>Total ( Must be zero)</t>
  </si>
  <si>
    <t>PT- Non State as per XPSR summary Report</t>
  </si>
  <si>
    <t xml:space="preserve">XXCR </t>
  </si>
  <si>
    <t>Revenue</t>
  </si>
  <si>
    <t>Refund of expenditure</t>
  </si>
  <si>
    <t>Refund of payroll</t>
  </si>
  <si>
    <t>Add: Ref of exp ( from RR&amp;D )</t>
  </si>
  <si>
    <t>Add: Ref of Payroll ( from RR&amp;D )</t>
  </si>
  <si>
    <t>Add: Ref of Receipts ( from RR&amp;D )</t>
  </si>
  <si>
    <t>Difference GL total - Check total</t>
  </si>
  <si>
    <t>Voided/Replaced Check information</t>
  </si>
  <si>
    <t>Date</t>
  </si>
  <si>
    <t>CFO</t>
  </si>
  <si>
    <t>College Number</t>
  </si>
  <si>
    <t xml:space="preserve">College Name </t>
  </si>
  <si>
    <t>*** All yellow highlighted fields require entry***</t>
  </si>
  <si>
    <t>College No.</t>
  </si>
  <si>
    <t>College Name</t>
  </si>
  <si>
    <t>Alamance Community College</t>
  </si>
  <si>
    <r>
      <rPr>
        <sz val="11.5"/>
        <rFont val="Calibri"/>
        <family val="2"/>
      </rPr>
      <t>Asheville-Buncombe Technical Community College</t>
    </r>
  </si>
  <si>
    <r>
      <rPr>
        <sz val="11.5"/>
        <rFont val="Calibri"/>
        <family val="2"/>
      </rPr>
      <t>Beaufort County Community College</t>
    </r>
  </si>
  <si>
    <r>
      <rPr>
        <sz val="11.5"/>
        <rFont val="Calibri"/>
        <family val="2"/>
      </rPr>
      <t>Bladen Community College</t>
    </r>
  </si>
  <si>
    <r>
      <rPr>
        <sz val="11.5"/>
        <rFont val="Calibri"/>
        <family val="2"/>
      </rPr>
      <t>Blue Ridge Community College</t>
    </r>
  </si>
  <si>
    <r>
      <rPr>
        <sz val="11.5"/>
        <rFont val="Calibri"/>
        <family val="2"/>
      </rPr>
      <t>Brunswick Community College</t>
    </r>
  </si>
  <si>
    <r>
      <rPr>
        <sz val="11.5"/>
        <rFont val="Calibri"/>
        <family val="2"/>
      </rPr>
      <t>Caldwell Community College and TI</t>
    </r>
  </si>
  <si>
    <r>
      <rPr>
        <sz val="11.5"/>
        <rFont val="Calibri"/>
        <family val="2"/>
      </rPr>
      <t>Cape Fear Community College</t>
    </r>
  </si>
  <si>
    <r>
      <rPr>
        <sz val="11.5"/>
        <rFont val="Calibri"/>
        <family val="2"/>
      </rPr>
      <t>Carteret Community College</t>
    </r>
  </si>
  <si>
    <r>
      <rPr>
        <sz val="11.5"/>
        <rFont val="Calibri"/>
        <family val="2"/>
      </rPr>
      <t>Catawba Valley Community College</t>
    </r>
  </si>
  <si>
    <r>
      <rPr>
        <sz val="11.5"/>
        <rFont val="Calibri"/>
        <family val="2"/>
      </rPr>
      <t>Central Carolina Community College</t>
    </r>
  </si>
  <si>
    <r>
      <rPr>
        <sz val="11.5"/>
        <rFont val="Calibri"/>
        <family val="2"/>
      </rPr>
      <t>Central Piedmont Community College</t>
    </r>
  </si>
  <si>
    <r>
      <rPr>
        <sz val="11.5"/>
        <rFont val="Calibri"/>
        <family val="2"/>
      </rPr>
      <t>Cleveland Community College</t>
    </r>
  </si>
  <si>
    <r>
      <rPr>
        <sz val="11.5"/>
        <rFont val="Calibri"/>
        <family val="2"/>
      </rPr>
      <t>Coastal Carolina Community College</t>
    </r>
  </si>
  <si>
    <r>
      <rPr>
        <sz val="11.5"/>
        <rFont val="Calibri"/>
        <family val="2"/>
      </rPr>
      <t>College of The Albemarle</t>
    </r>
  </si>
  <si>
    <r>
      <rPr>
        <sz val="11.5"/>
        <rFont val="Calibri"/>
        <family val="2"/>
      </rPr>
      <t>Craven Community College</t>
    </r>
  </si>
  <si>
    <r>
      <rPr>
        <sz val="11.5"/>
        <rFont val="Calibri"/>
        <family val="2"/>
      </rPr>
      <t>Davidson-Davie Community College</t>
    </r>
  </si>
  <si>
    <r>
      <rPr>
        <sz val="11.5"/>
        <rFont val="Calibri"/>
        <family val="2"/>
      </rPr>
      <t>Durham Technical Community College</t>
    </r>
  </si>
  <si>
    <r>
      <rPr>
        <sz val="11.5"/>
        <rFont val="Calibri"/>
        <family val="2"/>
      </rPr>
      <t>Edgecombe Community College</t>
    </r>
  </si>
  <si>
    <r>
      <rPr>
        <sz val="11.5"/>
        <rFont val="Calibri"/>
        <family val="2"/>
      </rPr>
      <t>Fayetteville Technical Community College</t>
    </r>
  </si>
  <si>
    <r>
      <rPr>
        <sz val="11.5"/>
        <rFont val="Calibri"/>
        <family val="2"/>
      </rPr>
      <t>Forsyth Technical Community College</t>
    </r>
  </si>
  <si>
    <r>
      <rPr>
        <sz val="11.5"/>
        <rFont val="Calibri"/>
        <family val="2"/>
      </rPr>
      <t>Gaston College</t>
    </r>
  </si>
  <si>
    <r>
      <rPr>
        <sz val="11.5"/>
        <rFont val="Calibri"/>
        <family val="2"/>
      </rPr>
      <t>Guilford Technical Community College</t>
    </r>
  </si>
  <si>
    <r>
      <rPr>
        <sz val="11.5"/>
        <rFont val="Calibri"/>
        <family val="2"/>
      </rPr>
      <t>Halifax Community College</t>
    </r>
  </si>
  <si>
    <r>
      <rPr>
        <sz val="11.5"/>
        <rFont val="Calibri"/>
        <family val="2"/>
      </rPr>
      <t>Haywood Community College</t>
    </r>
  </si>
  <si>
    <r>
      <rPr>
        <sz val="11.5"/>
        <rFont val="Calibri"/>
        <family val="2"/>
      </rPr>
      <t>Isothermal Community College</t>
    </r>
  </si>
  <si>
    <r>
      <rPr>
        <sz val="11.5"/>
        <rFont val="Calibri"/>
        <family val="2"/>
      </rPr>
      <t>James Sprunt Community College</t>
    </r>
  </si>
  <si>
    <r>
      <rPr>
        <sz val="11.5"/>
        <rFont val="Calibri"/>
        <family val="2"/>
      </rPr>
      <t>Johnston Community College</t>
    </r>
  </si>
  <si>
    <r>
      <rPr>
        <sz val="11.5"/>
        <rFont val="Calibri"/>
        <family val="2"/>
      </rPr>
      <t>Lenoir Community College</t>
    </r>
  </si>
  <si>
    <r>
      <rPr>
        <sz val="11.5"/>
        <rFont val="Calibri"/>
        <family val="2"/>
      </rPr>
      <t>Martin Community College</t>
    </r>
  </si>
  <si>
    <r>
      <rPr>
        <sz val="11.5"/>
        <rFont val="Calibri"/>
        <family val="2"/>
      </rPr>
      <t>Mayland Community College</t>
    </r>
  </si>
  <si>
    <r>
      <rPr>
        <sz val="11.5"/>
        <rFont val="Calibri"/>
        <family val="2"/>
      </rPr>
      <t>McDowell Technical Community College</t>
    </r>
  </si>
  <si>
    <r>
      <rPr>
        <sz val="11.5"/>
        <rFont val="Calibri"/>
        <family val="2"/>
      </rPr>
      <t>Mitchell Community College</t>
    </r>
  </si>
  <si>
    <r>
      <rPr>
        <sz val="11.5"/>
        <rFont val="Calibri"/>
        <family val="2"/>
      </rPr>
      <t>Montgomery Community College</t>
    </r>
  </si>
  <si>
    <r>
      <rPr>
        <sz val="11.5"/>
        <rFont val="Calibri"/>
        <family val="2"/>
      </rPr>
      <t>Nash Community College</t>
    </r>
  </si>
  <si>
    <r>
      <rPr>
        <sz val="11.5"/>
        <rFont val="Calibri"/>
        <family val="2"/>
      </rPr>
      <t>Pamlico Community College</t>
    </r>
  </si>
  <si>
    <r>
      <rPr>
        <sz val="11.5"/>
        <rFont val="Calibri"/>
        <family val="2"/>
      </rPr>
      <t>Piedmont Community College</t>
    </r>
  </si>
  <si>
    <r>
      <rPr>
        <sz val="11.5"/>
        <rFont val="Calibri"/>
        <family val="2"/>
      </rPr>
      <t>Pitt Community College</t>
    </r>
  </si>
  <si>
    <r>
      <rPr>
        <sz val="11.5"/>
        <rFont val="Calibri"/>
        <family val="2"/>
      </rPr>
      <t>Randolph Community College</t>
    </r>
  </si>
  <si>
    <r>
      <rPr>
        <sz val="11.5"/>
        <rFont val="Calibri"/>
        <family val="2"/>
      </rPr>
      <t>Richmond Community College</t>
    </r>
  </si>
  <si>
    <r>
      <rPr>
        <sz val="11.5"/>
        <rFont val="Calibri"/>
        <family val="2"/>
      </rPr>
      <t>Roanoke-Chowan Community College</t>
    </r>
  </si>
  <si>
    <r>
      <rPr>
        <sz val="11.5"/>
        <rFont val="Calibri"/>
        <family val="2"/>
      </rPr>
      <t>Robeson Community College</t>
    </r>
  </si>
  <si>
    <r>
      <rPr>
        <sz val="11.5"/>
        <rFont val="Calibri"/>
        <family val="2"/>
      </rPr>
      <t>Rockingham Community College</t>
    </r>
  </si>
  <si>
    <r>
      <rPr>
        <sz val="11.5"/>
        <rFont val="Calibri"/>
        <family val="2"/>
      </rPr>
      <t>Rowan-Cabarrus Community College</t>
    </r>
  </si>
  <si>
    <r>
      <rPr>
        <sz val="11.5"/>
        <rFont val="Calibri"/>
        <family val="2"/>
      </rPr>
      <t>Sampson Community College</t>
    </r>
  </si>
  <si>
    <r>
      <rPr>
        <sz val="11.5"/>
        <rFont val="Calibri"/>
        <family val="2"/>
      </rPr>
      <t>Sandhills Community College</t>
    </r>
  </si>
  <si>
    <r>
      <rPr>
        <sz val="11.5"/>
        <rFont val="Calibri"/>
        <family val="2"/>
      </rPr>
      <t>South Piedmont Community College</t>
    </r>
  </si>
  <si>
    <r>
      <rPr>
        <sz val="11.5"/>
        <rFont val="Calibri"/>
        <family val="2"/>
      </rPr>
      <t>Southeastern Community College</t>
    </r>
  </si>
  <si>
    <r>
      <rPr>
        <sz val="11.5"/>
        <rFont val="Calibri"/>
        <family val="2"/>
      </rPr>
      <t>Southwestern Community College</t>
    </r>
  </si>
  <si>
    <r>
      <rPr>
        <sz val="11.5"/>
        <rFont val="Calibri"/>
        <family val="2"/>
      </rPr>
      <t>Stanly Community College</t>
    </r>
  </si>
  <si>
    <r>
      <rPr>
        <sz val="11.5"/>
        <rFont val="Calibri"/>
        <family val="2"/>
      </rPr>
      <t>Surry Community College</t>
    </r>
  </si>
  <si>
    <r>
      <rPr>
        <sz val="11.5"/>
        <rFont val="Calibri"/>
        <family val="2"/>
      </rPr>
      <t>Tri-County Community College</t>
    </r>
  </si>
  <si>
    <r>
      <rPr>
        <sz val="11.5"/>
        <rFont val="Calibri"/>
        <family val="2"/>
      </rPr>
      <t>Vance-Granville Community College</t>
    </r>
  </si>
  <si>
    <r>
      <rPr>
        <sz val="11.5"/>
        <rFont val="Calibri"/>
        <family val="2"/>
      </rPr>
      <t>Wake Technical Community College</t>
    </r>
  </si>
  <si>
    <r>
      <rPr>
        <sz val="11.5"/>
        <rFont val="Calibri"/>
        <family val="2"/>
      </rPr>
      <t>Wayne Community College</t>
    </r>
  </si>
  <si>
    <r>
      <rPr>
        <sz val="11.5"/>
        <rFont val="Calibri"/>
        <family val="2"/>
      </rPr>
      <t>Western Piedmont Community College</t>
    </r>
  </si>
  <si>
    <r>
      <rPr>
        <sz val="11.5"/>
        <rFont val="Calibri"/>
        <family val="2"/>
      </rPr>
      <t>Wilkes Community College</t>
    </r>
  </si>
  <si>
    <r>
      <rPr>
        <sz val="11.5"/>
        <rFont val="Calibri"/>
        <family val="2"/>
      </rPr>
      <t>Wilson Community College</t>
    </r>
  </si>
  <si>
    <t xml:space="preserve">Expenditure Reconciliation </t>
  </si>
  <si>
    <t>Payroll Reconciliation</t>
  </si>
  <si>
    <t>Total Non-state Reconciliation</t>
  </si>
  <si>
    <t xml:space="preserve">Total  payroll Reconciliation </t>
  </si>
  <si>
    <t>GLSUM Transactions</t>
  </si>
  <si>
    <t>Preparer</t>
  </si>
  <si>
    <t xml:space="preserve">Non State Certified by SO </t>
  </si>
  <si>
    <t>8.      If Cell D14 is not zero, identify the out-of-balance issue &amp; troubleshoot.</t>
  </si>
  <si>
    <t>5.      From the XXGE enter the total amount of checks issued from object code 231700 as a negative in cell F8. If no check is issued from object code 231700 enter zero.</t>
  </si>
  <si>
    <t>Total MTD Exp from Sch A</t>
  </si>
  <si>
    <t>MO - Non State as per XPSR summary Report</t>
  </si>
  <si>
    <t>[add explanation of difference]</t>
  </si>
  <si>
    <t>PT advice total</t>
  </si>
  <si>
    <t>FT advice total</t>
  </si>
  <si>
    <t>Subtotal- MO NS</t>
  </si>
  <si>
    <t>Subtotal - PT NS</t>
  </si>
  <si>
    <t>NOTES</t>
  </si>
  <si>
    <t>6.      Run the XPSR (Payroll Register) detail report. If you have part-time (PT) and full-time (FT) payroll totals, add the grand totals together and enter the total payroll amount in Cell F9.</t>
  </si>
  <si>
    <t>4.      Run XXGE (General Expense Check Register) and enter total amount of checks issued for the month in Cell F7.</t>
  </si>
  <si>
    <t>3.      Run XSCF (Report of Receipts and Deposits (RR&amp;D)), from the report, enter the MTD Refund of Expenditures (ref of exp) total in Cell C8, enter the MTD Refund of Payroll (ref of payroll) total in cell C9, and the MTD Refund of Receipts (ref of receipts) total in cell C10.</t>
  </si>
  <si>
    <t>2.      Run XSF3 (Schedule A (Sch A)) and enter the Month-to-Date (MTD) expenditure in Cell C7.</t>
  </si>
  <si>
    <t xml:space="preserve">*Information must be entered in order of instructions.* </t>
  </si>
  <si>
    <t xml:space="preserve">Instructions to complete Monthly Reconciliation </t>
  </si>
  <si>
    <t xml:space="preserve">Payroll Reconciliation </t>
  </si>
  <si>
    <t>Abbreviations &amp; Mnemonics</t>
  </si>
  <si>
    <t>Description</t>
  </si>
  <si>
    <t>SO</t>
  </si>
  <si>
    <t>System Office</t>
  </si>
  <si>
    <t>XSF3</t>
  </si>
  <si>
    <t>Schedule A or Sch A</t>
  </si>
  <si>
    <t>RR&amp;D</t>
  </si>
  <si>
    <t>Report of Receipts and Deposits (XSCF)</t>
  </si>
  <si>
    <t>MTD</t>
  </si>
  <si>
    <t>Month-To-Date</t>
  </si>
  <si>
    <t>YTD</t>
  </si>
  <si>
    <t>Year-To-Date</t>
  </si>
  <si>
    <t>XXGE</t>
  </si>
  <si>
    <t>General Expense Check Register</t>
  </si>
  <si>
    <t>XPSR</t>
  </si>
  <si>
    <t>Payroll Register(s)</t>
  </si>
  <si>
    <t>PT</t>
  </si>
  <si>
    <t>Part-Time</t>
  </si>
  <si>
    <t>FT</t>
  </si>
  <si>
    <t>Full-Time</t>
  </si>
  <si>
    <t>MO</t>
  </si>
  <si>
    <t>Month</t>
  </si>
  <si>
    <t>NS</t>
  </si>
  <si>
    <t>Non-State</t>
  </si>
  <si>
    <t>XXCR</t>
  </si>
  <si>
    <t>Certificate of Deposit</t>
  </si>
  <si>
    <t>Ref</t>
  </si>
  <si>
    <t>Refund</t>
  </si>
  <si>
    <t>Cert</t>
  </si>
  <si>
    <t>Certification</t>
  </si>
  <si>
    <t>Original Check Number</t>
  </si>
  <si>
    <t>Checks</t>
  </si>
  <si>
    <t>Signatures</t>
  </si>
  <si>
    <t>Replacement Check Number</t>
  </si>
  <si>
    <t>Check Number</t>
  </si>
  <si>
    <t>Check Amount</t>
  </si>
  <si>
    <t>Check Void Date</t>
  </si>
  <si>
    <t>Check Replacement Date</t>
  </si>
  <si>
    <t>Check issued from 231700 (XXGE) or Payroll wire transfer from disbursing account</t>
  </si>
  <si>
    <t xml:space="preserve">March </t>
  </si>
  <si>
    <t>April</t>
  </si>
  <si>
    <t xml:space="preserve">May </t>
  </si>
  <si>
    <t>June</t>
  </si>
  <si>
    <t>MTD Expenditure</t>
  </si>
  <si>
    <t>MTD Ref of Exp</t>
  </si>
  <si>
    <t>MTD Ref of Payroll</t>
  </si>
  <si>
    <t>MTD Ref of receipts</t>
  </si>
  <si>
    <t>MTD Revenue</t>
  </si>
  <si>
    <t xml:space="preserve">January </t>
  </si>
  <si>
    <t xml:space="preserve">February </t>
  </si>
  <si>
    <t>*Another document to explain differences may be attached to email*</t>
  </si>
  <si>
    <t>*Any out-of-balance issues must be identified and addressed prior to submitting the monthly reconciliation sheet. Cells that ask for explanation of differences are text wrapped so the cells will expand and fix text automatically.*</t>
  </si>
  <si>
    <t>*Only enter the information as it appears on the reports. Entering data to make the sections balance can delay the reconciliation.*</t>
  </si>
  <si>
    <t>7.      Cell D14 is the difference between the total GLSUM and the check total.</t>
  </si>
  <si>
    <t>1.      Enter college no. in Cell C1. College name will auto-populate in Cell C2.</t>
  </si>
  <si>
    <t>Purpose</t>
  </si>
  <si>
    <t xml:space="preserve">                     c.  XSCF - part 2</t>
  </si>
  <si>
    <t xml:space="preserve">                     b.  Signed PDF version of reconciliation sheet</t>
  </si>
  <si>
    <t xml:space="preserve">                     a.  Excel version of reconciliation sheet</t>
  </si>
  <si>
    <t>18.  Run XXCR (Certificate of Deposit Report) and enter the MTD Revenue, Ref of exp &amp; Ref of payroll in cells C40, C41, and C42.</t>
  </si>
  <si>
    <t xml:space="preserve">16.   Enter the Part-time payroll advice total in cell F23 and the Full-time advice total in cell F24. </t>
  </si>
  <si>
    <t xml:space="preserve">15.   Cell F22 will auto-populate if information is entered into cell F8. If cell F22 does not auto-populate or if there was no check issued from object code 231700, please enter the amount of the payroll wire transfer from the disbursing account. </t>
  </si>
  <si>
    <t>14.   Please enter an explanation of the difference in cell C34.</t>
  </si>
  <si>
    <t>13.   Cell C33 is the difference between cell C22 &amp; (C26+C31). Cell C33 must equal zero. If it does not equal zero, it means either the non-state payroll is overstated or understated. Identify the issues and troubleshoot.</t>
  </si>
  <si>
    <t>12.   From the XPSR summary report, enter the grand total of payroll fund sources 0 &amp; 2 for both part-time and full-time payroll. Full-time grand total fund sources 0 &amp; 2 should be entered into cells C24 and C25. Part-time grand total fund sources should be entered into cells C29 and C30.</t>
  </si>
  <si>
    <t>11.   Enter total amount of non-state (NS) funds certified by the System Office (SO) in Cell C22. This information can be obtained from the NS payroll notifications sent to the colleges.</t>
  </si>
  <si>
    <t>10.   Cell D18 should be zero.</t>
  </si>
  <si>
    <r>
      <t>9.      If the issue cannot be corrected in the current month, please give an explanation in cell C15, C16 and C17. Enter the amount of the discrepancy in cell D1</t>
    </r>
    <r>
      <rPr>
        <sz val="11"/>
        <rFont val="Aptos"/>
        <family val="2"/>
      </rPr>
      <t>5, D16 and D17.</t>
    </r>
  </si>
  <si>
    <t>17.   Cell F25 calculates the difference between the total checks issued from code 231700 or the payroll wire, and the payroll advice totals. It should equal to zero. If it does not equal zero, please provide an explanation in the cell below.</t>
  </si>
  <si>
    <r>
      <t xml:space="preserve">List </t>
    </r>
    <r>
      <rPr>
        <b/>
        <sz val="11"/>
        <color rgb="FFFF0000"/>
        <rFont val="Aptos Narrow"/>
        <family val="2"/>
        <scheme val="minor"/>
      </rPr>
      <t>ALL</t>
    </r>
    <r>
      <rPr>
        <b/>
        <sz val="11"/>
        <color theme="1"/>
        <rFont val="Aptos Narrow"/>
        <family val="2"/>
        <scheme val="minor"/>
      </rPr>
      <t xml:space="preserve"> checks cut to reflect wire transfers or drafts</t>
    </r>
  </si>
  <si>
    <t>COMPLETE THIS SECTION FOR JUNE ONLY</t>
  </si>
  <si>
    <t>Ref of Certification amount</t>
  </si>
  <si>
    <t>Ref of Certification check number</t>
  </si>
  <si>
    <t xml:space="preserve">            19.  JUNE REPORT ONLY:  Provide Refund of Certification check amount in cell C53 and check number in cell C54.</t>
  </si>
  <si>
    <r>
      <t xml:space="preserve">     </t>
    </r>
    <r>
      <rPr>
        <sz val="11"/>
        <rFont val="Aptos"/>
        <family val="2"/>
      </rPr>
      <t xml:space="preserve">       20.  Please list the check numbers and amounts for ALL checks written to reflect any wire transfers or bank drafts</t>
    </r>
    <r>
      <rPr>
        <sz val="11"/>
        <color theme="1"/>
        <rFont val="Aptos"/>
        <family val="2"/>
      </rPr>
      <t xml:space="preserve"> in the cells identified.  Check numbers go in column B, and amounts in column C.  Please select from the options in the drop down box in column D ("Purpose") that best describes the nature of the check.  Please add rows if additional space is needed.</t>
    </r>
  </si>
  <si>
    <t xml:space="preserve">            21.  Please list any voided or replacement checks in the cells identified. Please add rows if additional space is needed.</t>
  </si>
  <si>
    <r>
      <t xml:space="preserve">            22.  Once the form is complete, please provide signatures from the preparer and CFO. Please email the excel version and the </t>
    </r>
    <r>
      <rPr>
        <u/>
        <sz val="11"/>
        <color theme="1"/>
        <rFont val="Aptos"/>
        <family val="2"/>
      </rPr>
      <t>signed</t>
    </r>
    <r>
      <rPr>
        <sz val="11"/>
        <color theme="1"/>
        <rFont val="Aptos"/>
        <family val="2"/>
      </rPr>
      <t xml:space="preserve"> PDF version of the form to </t>
    </r>
    <r>
      <rPr>
        <b/>
        <u/>
        <sz val="11"/>
        <color rgb="FF0000FF"/>
        <rFont val="Aptos"/>
        <family val="2"/>
      </rPr>
      <t>said@nccommunitycolleges.edu</t>
    </r>
    <r>
      <rPr>
        <sz val="11"/>
        <color theme="1"/>
        <rFont val="Aptos"/>
        <family val="2"/>
      </rPr>
      <t xml:space="preserve"> by the due date.</t>
    </r>
  </si>
  <si>
    <r>
      <t xml:space="preserve">            23.  Email the following documents to </t>
    </r>
    <r>
      <rPr>
        <b/>
        <u/>
        <sz val="11"/>
        <color rgb="FF0000FF"/>
        <rFont val="Aptos"/>
        <family val="2"/>
      </rPr>
      <t>said@nccommunitycolleges.edu</t>
    </r>
    <r>
      <rPr>
        <sz val="11"/>
        <color theme="1"/>
        <rFont val="Aptos"/>
        <family val="2"/>
      </rPr>
      <t xml:space="preserve"> by the due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</si>
</sst>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Aptos Narrow"/>
      <family val="2"/>
      <scheme val="minor"/>
    </font>
    <font>
      <b/>
      <sz val="8"/>
      <color theme="1"/>
      <name val="Aptos Narrow"/>
      <family val="2"/>
      <scheme val="minor"/>
    </font>
    <font>
      <b/>
      <sz val="9"/>
      <color rgb="FFFF0000"/>
      <name val="Aptos Narrow"/>
      <family val="2"/>
      <scheme val="minor"/>
    </font>
    <font>
      <b/>
      <sz val="11.5"/>
      <name val="Calibri"/>
      <family val="2"/>
    </font>
    <font>
      <sz val="11.5"/>
      <name val="Calibri"/>
      <family val="2"/>
    </font>
    <font>
      <sz val="11"/>
      <color theme="1"/>
      <name val="Aptos"/>
      <family val="2"/>
    </font>
    <font>
      <b/>
      <sz val="11"/>
      <color theme="1"/>
      <name val="Aptos"/>
      <family val="2"/>
    </font>
    <font>
      <b/>
      <u/>
      <sz val="11"/>
      <color theme="1"/>
      <name val="Aptos"/>
      <family val="2"/>
    </font>
    <font>
      <sz val="11"/>
      <name val="Aptos"/>
      <family val="2"/>
    </font>
    <font>
      <sz val="11"/>
      <color rgb="FFFF0000"/>
      <name val="Aptos"/>
      <family val="2"/>
    </font>
    <font>
      <u/>
      <sz val="11"/>
      <color theme="1"/>
      <name val="Aptos"/>
      <family val="2"/>
    </font>
    <font>
      <b/>
      <sz val="11"/>
      <color rgb="FFFF0000"/>
      <name val="Aptos Narrow"/>
      <family val="2"/>
      <scheme val="minor"/>
    </font>
    <font>
      <b/>
      <sz val="11"/>
      <color rgb="FFFF0000"/>
      <name val="Aptos"/>
      <family val="2"/>
    </font>
    <font>
      <b/>
      <u/>
      <sz val="11"/>
      <color rgb="FF0000FF"/>
      <name val="Aptos"/>
      <family val="2"/>
    </font>
    <font>
      <b/>
      <sz val="10"/>
      <color rgb="FFFF0000"/>
      <name val="Aptos Narrow"/>
      <family val="2"/>
      <scheme val="minor"/>
    </font>
    <font>
      <b/>
      <sz val="11"/>
      <name val="Aptos Narrow"/>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cellStyleXfs>
  <cellXfs count="103">
    <xf numFmtId="0" fontId="0" fillId="0" borderId="0" xfId="0"/>
    <xf numFmtId="0" fontId="0" fillId="0" borderId="10" xfId="0" applyBorder="1"/>
    <xf numFmtId="43" fontId="0" fillId="0" borderId="10" xfId="0" applyNumberFormat="1" applyBorder="1"/>
    <xf numFmtId="0" fontId="0" fillId="0" borderId="11" xfId="0" applyBorder="1"/>
    <xf numFmtId="43" fontId="0" fillId="0" borderId="11" xfId="0" applyNumberFormat="1" applyBorder="1"/>
    <xf numFmtId="0" fontId="0" fillId="0" borderId="12" xfId="0" applyBorder="1"/>
    <xf numFmtId="43" fontId="0" fillId="0" borderId="0" xfId="0" applyNumberFormat="1"/>
    <xf numFmtId="0" fontId="0" fillId="0" borderId="14" xfId="0" applyBorder="1"/>
    <xf numFmtId="43" fontId="0" fillId="0" borderId="15" xfId="0" applyNumberFormat="1" applyBorder="1"/>
    <xf numFmtId="0" fontId="0" fillId="0" borderId="13" xfId="0" applyBorder="1"/>
    <xf numFmtId="44" fontId="0" fillId="0" borderId="16" xfId="42" applyFont="1" applyBorder="1"/>
    <xf numFmtId="0" fontId="0" fillId="0" borderId="17" xfId="0" applyBorder="1"/>
    <xf numFmtId="0" fontId="0" fillId="0" borderId="15" xfId="0" applyBorder="1"/>
    <xf numFmtId="0" fontId="18" fillId="0" borderId="0" xfId="0" applyFont="1"/>
    <xf numFmtId="0" fontId="19" fillId="0" borderId="12" xfId="0" applyFont="1" applyBorder="1"/>
    <xf numFmtId="0" fontId="0" fillId="0" borderId="21" xfId="0" applyBorder="1"/>
    <xf numFmtId="44" fontId="0" fillId="0" borderId="0" xfId="0" applyNumberFormat="1"/>
    <xf numFmtId="0" fontId="21" fillId="0" borderId="21" xfId="0" applyFont="1" applyBorder="1" applyAlignment="1">
      <alignment horizontal="center" vertical="top"/>
    </xf>
    <xf numFmtId="0" fontId="22" fillId="0" borderId="21" xfId="0" applyFont="1" applyBorder="1" applyAlignment="1">
      <alignment horizontal="left" vertical="top"/>
    </xf>
    <xf numFmtId="0" fontId="21" fillId="0" borderId="0" xfId="0" applyFont="1" applyAlignment="1">
      <alignment horizontal="left" vertical="top"/>
    </xf>
    <xf numFmtId="0" fontId="18" fillId="0" borderId="12" xfId="0" applyFont="1" applyBorder="1"/>
    <xf numFmtId="0" fontId="18" fillId="0" borderId="14" xfId="0" applyFont="1" applyBorder="1"/>
    <xf numFmtId="0" fontId="0" fillId="0" borderId="12" xfId="0" applyBorder="1" applyAlignment="1">
      <alignment wrapText="1"/>
    </xf>
    <xf numFmtId="44" fontId="0" fillId="0" borderId="13" xfId="42" applyFont="1" applyBorder="1"/>
    <xf numFmtId="44" fontId="0" fillId="0" borderId="0" xfId="42" applyFont="1" applyBorder="1"/>
    <xf numFmtId="0" fontId="23" fillId="0" borderId="0" xfId="0" applyFont="1" applyAlignment="1">
      <alignment horizontal="left" vertical="center" indent="5"/>
    </xf>
    <xf numFmtId="0" fontId="25" fillId="0" borderId="0" xfId="0" applyFont="1" applyAlignment="1">
      <alignment vertical="center"/>
    </xf>
    <xf numFmtId="0" fontId="24" fillId="33" borderId="0" xfId="0" applyFont="1" applyFill="1" applyAlignment="1">
      <alignment vertical="center"/>
    </xf>
    <xf numFmtId="0" fontId="23" fillId="0" borderId="0" xfId="0" applyFont="1" applyAlignment="1">
      <alignment vertical="center"/>
    </xf>
    <xf numFmtId="0" fontId="0" fillId="0" borderId="0" xfId="0" applyAlignment="1">
      <alignment wrapText="1"/>
    </xf>
    <xf numFmtId="0" fontId="26" fillId="0" borderId="0" xfId="0" applyFont="1" applyAlignment="1">
      <alignment horizontal="left" vertical="center" indent="5"/>
    </xf>
    <xf numFmtId="44" fontId="0" fillId="0" borderId="13" xfId="0" applyNumberFormat="1" applyBorder="1"/>
    <xf numFmtId="0" fontId="20" fillId="33" borderId="0" xfId="0" applyFont="1" applyFill="1"/>
    <xf numFmtId="44" fontId="0" fillId="0" borderId="0" xfId="42" applyFont="1"/>
    <xf numFmtId="0" fontId="16" fillId="0" borderId="10" xfId="0" applyFont="1" applyBorder="1"/>
    <xf numFmtId="0" fontId="23" fillId="0" borderId="0" xfId="0" applyFont="1"/>
    <xf numFmtId="0" fontId="23" fillId="33" borderId="0" xfId="0" applyFont="1" applyFill="1"/>
    <xf numFmtId="0" fontId="27" fillId="0" borderId="0" xfId="0" applyFont="1"/>
    <xf numFmtId="0" fontId="25" fillId="0" borderId="0" xfId="0" applyFont="1"/>
    <xf numFmtId="0" fontId="24" fillId="0" borderId="0" xfId="0" applyFont="1"/>
    <xf numFmtId="0" fontId="0" fillId="33" borderId="0" xfId="0" applyFill="1" applyProtection="1">
      <protection locked="0"/>
    </xf>
    <xf numFmtId="44" fontId="0" fillId="33" borderId="0" xfId="42" applyFont="1" applyFill="1" applyBorder="1" applyProtection="1">
      <protection locked="0"/>
    </xf>
    <xf numFmtId="44" fontId="0" fillId="33" borderId="10" xfId="42" applyFont="1" applyFill="1" applyBorder="1" applyProtection="1">
      <protection locked="0"/>
    </xf>
    <xf numFmtId="44" fontId="0" fillId="33" borderId="13" xfId="42" applyFont="1" applyFill="1" applyBorder="1" applyProtection="1">
      <protection locked="0"/>
    </xf>
    <xf numFmtId="0" fontId="0" fillId="33" borderId="0" xfId="0" applyFill="1" applyAlignment="1" applyProtection="1">
      <alignment wrapText="1"/>
      <protection locked="0"/>
    </xf>
    <xf numFmtId="0" fontId="0" fillId="33" borderId="12" xfId="0" applyFill="1" applyBorder="1" applyAlignment="1" applyProtection="1">
      <alignment wrapText="1"/>
      <protection locked="0"/>
    </xf>
    <xf numFmtId="0" fontId="0" fillId="0" borderId="0" xfId="0" applyProtection="1">
      <protection locked="0"/>
    </xf>
    <xf numFmtId="0" fontId="0" fillId="35" borderId="23" xfId="0" applyFill="1" applyBorder="1" applyProtection="1">
      <protection locked="0"/>
    </xf>
    <xf numFmtId="0" fontId="0" fillId="0" borderId="25" xfId="0" applyBorder="1" applyProtection="1">
      <protection locked="0"/>
    </xf>
    <xf numFmtId="44" fontId="0" fillId="0" borderId="26" xfId="0" applyNumberFormat="1" applyBorder="1" applyProtection="1">
      <protection locked="0"/>
    </xf>
    <xf numFmtId="0" fontId="16" fillId="0" borderId="25" xfId="0" applyFont="1" applyBorder="1" applyProtection="1">
      <protection locked="0"/>
    </xf>
    <xf numFmtId="0" fontId="16" fillId="0" borderId="27" xfId="0" applyFont="1" applyBorder="1" applyProtection="1">
      <protection locked="0"/>
    </xf>
    <xf numFmtId="44" fontId="0" fillId="0" borderId="28" xfId="0" applyNumberFormat="1" applyBorder="1" applyProtection="1">
      <protection locked="0"/>
    </xf>
    <xf numFmtId="0" fontId="0" fillId="34" borderId="23" xfId="0" applyFill="1" applyBorder="1" applyAlignment="1" applyProtection="1">
      <alignment vertical="center" wrapText="1"/>
      <protection locked="0"/>
    </xf>
    <xf numFmtId="0" fontId="0" fillId="34" borderId="22" xfId="0" applyFill="1" applyBorder="1" applyAlignment="1" applyProtection="1">
      <alignment vertical="center" wrapText="1"/>
      <protection locked="0"/>
    </xf>
    <xf numFmtId="0" fontId="0" fillId="34" borderId="22" xfId="0" applyFill="1" applyBorder="1" applyAlignment="1" applyProtection="1">
      <alignment vertical="center"/>
      <protection locked="0"/>
    </xf>
    <xf numFmtId="0" fontId="0" fillId="34" borderId="24" xfId="0" applyFill="1" applyBorder="1" applyAlignment="1" applyProtection="1">
      <alignment vertical="center" wrapText="1"/>
      <protection locked="0"/>
    </xf>
    <xf numFmtId="0" fontId="0" fillId="0" borderId="27" xfId="0" applyBorder="1" applyProtection="1">
      <protection locked="0"/>
    </xf>
    <xf numFmtId="0" fontId="16" fillId="0" borderId="0" xfId="0" applyFont="1" applyProtection="1">
      <protection locked="0"/>
    </xf>
    <xf numFmtId="0" fontId="0" fillId="34" borderId="30" xfId="0" applyFill="1" applyBorder="1" applyAlignment="1" applyProtection="1">
      <alignment vertical="center" wrapText="1"/>
      <protection locked="0"/>
    </xf>
    <xf numFmtId="14" fontId="0" fillId="0" borderId="31" xfId="0" applyNumberFormat="1" applyBorder="1" applyProtection="1">
      <protection locked="0"/>
    </xf>
    <xf numFmtId="14" fontId="0" fillId="0" borderId="21" xfId="0" applyNumberFormat="1" applyBorder="1" applyProtection="1">
      <protection locked="0"/>
    </xf>
    <xf numFmtId="14" fontId="0" fillId="0" borderId="32" xfId="0" applyNumberFormat="1" applyBorder="1" applyProtection="1">
      <protection locked="0"/>
    </xf>
    <xf numFmtId="14" fontId="0" fillId="0" borderId="29" xfId="0" applyNumberFormat="1" applyBorder="1" applyProtection="1">
      <protection locked="0"/>
    </xf>
    <xf numFmtId="44" fontId="0" fillId="0" borderId="0" xfId="42" applyFont="1" applyFill="1" applyBorder="1" applyProtection="1">
      <protection locked="0"/>
    </xf>
    <xf numFmtId="0" fontId="0" fillId="0" borderId="21" xfId="0" applyBorder="1" applyProtection="1">
      <protection locked="0"/>
    </xf>
    <xf numFmtId="0" fontId="0" fillId="0" borderId="29" xfId="0" applyBorder="1" applyProtection="1">
      <protection locked="0"/>
    </xf>
    <xf numFmtId="44" fontId="0" fillId="0" borderId="21" xfId="0" applyNumberFormat="1" applyBorder="1"/>
    <xf numFmtId="44" fontId="0" fillId="0" borderId="13" xfId="0" applyNumberFormat="1" applyBorder="1" applyProtection="1">
      <protection locked="0"/>
    </xf>
    <xf numFmtId="0" fontId="0" fillId="0" borderId="33" xfId="0" applyBorder="1"/>
    <xf numFmtId="44" fontId="0" fillId="35" borderId="35" xfId="0" applyNumberFormat="1" applyFill="1" applyBorder="1" applyProtection="1">
      <protection locked="0"/>
    </xf>
    <xf numFmtId="44" fontId="0" fillId="0" borderId="36" xfId="0" applyNumberFormat="1" applyBorder="1" applyProtection="1">
      <protection locked="0"/>
    </xf>
    <xf numFmtId="44" fontId="0" fillId="0" borderId="37" xfId="0" applyNumberFormat="1" applyBorder="1" applyProtection="1">
      <protection locked="0"/>
    </xf>
    <xf numFmtId="0" fontId="0" fillId="0" borderId="26" xfId="0" applyBorder="1" applyProtection="1">
      <protection locked="0"/>
    </xf>
    <xf numFmtId="0" fontId="0" fillId="0" borderId="28" xfId="0" applyBorder="1" applyProtection="1">
      <protection locked="0"/>
    </xf>
    <xf numFmtId="0" fontId="0" fillId="35" borderId="24" xfId="0" applyFill="1" applyBorder="1" applyProtection="1">
      <protection locked="0"/>
    </xf>
    <xf numFmtId="0" fontId="16" fillId="0" borderId="0" xfId="0" applyFont="1"/>
    <xf numFmtId="44" fontId="0" fillId="0" borderId="0" xfId="42" applyFont="1" applyFill="1" applyBorder="1"/>
    <xf numFmtId="44" fontId="0" fillId="0" borderId="34" xfId="0" applyNumberFormat="1" applyBorder="1"/>
    <xf numFmtId="0" fontId="30" fillId="0" borderId="0" xfId="0" applyFont="1"/>
    <xf numFmtId="0" fontId="30" fillId="0" borderId="0" xfId="0" applyFont="1" applyAlignment="1">
      <alignment vertical="center"/>
    </xf>
    <xf numFmtId="0" fontId="16" fillId="36" borderId="18" xfId="0" applyFont="1" applyFill="1" applyBorder="1" applyAlignment="1">
      <alignment horizontal="center"/>
    </xf>
    <xf numFmtId="0" fontId="16" fillId="36" borderId="20" xfId="0" applyFont="1" applyFill="1" applyBorder="1" applyAlignment="1">
      <alignment horizontal="center"/>
    </xf>
    <xf numFmtId="0" fontId="16" fillId="36" borderId="19" xfId="0" applyFont="1" applyFill="1" applyBorder="1" applyAlignment="1">
      <alignment horizontal="center"/>
    </xf>
    <xf numFmtId="0" fontId="16" fillId="36" borderId="18" xfId="0" applyFont="1" applyFill="1" applyBorder="1" applyAlignment="1">
      <alignment horizontal="center" wrapText="1"/>
    </xf>
    <xf numFmtId="0" fontId="16" fillId="36" borderId="20" xfId="0" applyFont="1" applyFill="1" applyBorder="1" applyAlignment="1">
      <alignment horizontal="center" wrapText="1"/>
    </xf>
    <xf numFmtId="0" fontId="16" fillId="36" borderId="19" xfId="0" applyFont="1" applyFill="1" applyBorder="1" applyAlignment="1">
      <alignment horizontal="center" wrapText="1"/>
    </xf>
    <xf numFmtId="0" fontId="16" fillId="36" borderId="18" xfId="0" applyFont="1" applyFill="1" applyBorder="1" applyAlignment="1" applyProtection="1">
      <alignment horizontal="center"/>
      <protection locked="0"/>
    </xf>
    <xf numFmtId="0" fontId="16" fillId="36" borderId="20" xfId="0" applyFont="1" applyFill="1" applyBorder="1" applyAlignment="1" applyProtection="1">
      <alignment horizontal="center"/>
      <protection locked="0"/>
    </xf>
    <xf numFmtId="0" fontId="16" fillId="36" borderId="19" xfId="0" applyFont="1" applyFill="1" applyBorder="1" applyAlignment="1" applyProtection="1">
      <alignment horizontal="center"/>
      <protection locked="0"/>
    </xf>
    <xf numFmtId="0" fontId="16" fillId="36" borderId="38" xfId="0" applyFont="1" applyFill="1" applyBorder="1" applyAlignment="1" applyProtection="1">
      <alignment horizontal="center"/>
      <protection locked="0"/>
    </xf>
    <xf numFmtId="0" fontId="16" fillId="36" borderId="39" xfId="0" applyFont="1" applyFill="1" applyBorder="1" applyAlignment="1" applyProtection="1">
      <alignment horizontal="center"/>
      <protection locked="0"/>
    </xf>
    <xf numFmtId="0" fontId="16" fillId="36" borderId="40" xfId="0" applyFont="1" applyFill="1" applyBorder="1" applyAlignment="1" applyProtection="1">
      <alignment horizontal="center"/>
      <protection locked="0"/>
    </xf>
    <xf numFmtId="0" fontId="32" fillId="0" borderId="41" xfId="0" applyFont="1" applyBorder="1" applyAlignment="1">
      <alignment horizontal="center"/>
    </xf>
    <xf numFmtId="0" fontId="32" fillId="0" borderId="42" xfId="0" applyFont="1" applyBorder="1" applyAlignment="1">
      <alignment horizontal="center"/>
    </xf>
    <xf numFmtId="0" fontId="29" fillId="0" borderId="43" xfId="0" applyFont="1" applyBorder="1"/>
    <xf numFmtId="44" fontId="33" fillId="33" borderId="44" xfId="42" applyFont="1" applyFill="1" applyBorder="1" applyAlignment="1" applyProtection="1">
      <alignment wrapText="1"/>
      <protection locked="0"/>
    </xf>
    <xf numFmtId="0" fontId="29" fillId="0" borderId="45" xfId="0" applyFont="1" applyBorder="1"/>
    <xf numFmtId="0" fontId="33" fillId="33" borderId="46" xfId="0" applyFont="1" applyFill="1" applyBorder="1" applyAlignment="1" applyProtection="1">
      <alignment wrapText="1"/>
      <protection locked="0"/>
    </xf>
    <xf numFmtId="0" fontId="0" fillId="0" borderId="0" xfId="0" applyBorder="1"/>
    <xf numFmtId="0" fontId="29" fillId="0" borderId="0" xfId="0" applyFont="1" applyFill="1" applyBorder="1"/>
    <xf numFmtId="0" fontId="33" fillId="0" borderId="0" xfId="0" applyFont="1" applyFill="1" applyBorder="1" applyAlignment="1" applyProtection="1">
      <alignment wrapText="1"/>
      <protection locked="0"/>
    </xf>
    <xf numFmtId="0" fontId="0" fillId="0" borderId="0" xfId="0"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8">
    <dxf>
      <numFmt numFmtId="0" formatCode="General"/>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b val="0"/>
        <i val="0"/>
      </font>
      <fill>
        <patternFill>
          <bgColor rgb="FFFF0000"/>
        </patternFill>
      </fill>
    </dxf>
    <dxf>
      <numFmt numFmtId="0" formatCode="General"/>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b val="0"/>
        <i val="0"/>
      </font>
      <fill>
        <patternFill>
          <bgColor rgb="FFFF0000"/>
        </patternFill>
      </fill>
    </dxf>
    <dxf>
      <numFmt numFmtId="0" formatCode="General"/>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b val="0"/>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CB881-AFCF-4645-88C7-297C7FDE4E9D}">
  <dimension ref="A1:B60"/>
  <sheetViews>
    <sheetView workbookViewId="0">
      <selection activeCell="H74" sqref="H74"/>
    </sheetView>
  </sheetViews>
  <sheetFormatPr defaultRowHeight="14.4" x14ac:dyDescent="0.3"/>
  <cols>
    <col min="1" max="1" width="11.33203125" bestFit="1" customWidth="1"/>
    <col min="2" max="2" width="47.33203125" bestFit="1" customWidth="1"/>
  </cols>
  <sheetData>
    <row r="1" spans="1:2" ht="15" x14ac:dyDescent="0.3">
      <c r="A1" s="15" t="s">
        <v>24</v>
      </c>
      <c r="B1" s="17" t="s">
        <v>25</v>
      </c>
    </row>
    <row r="2" spans="1:2" ht="15" x14ac:dyDescent="0.3">
      <c r="A2" s="15">
        <v>886</v>
      </c>
      <c r="B2" s="18" t="s">
        <v>26</v>
      </c>
    </row>
    <row r="3" spans="1:2" ht="15" x14ac:dyDescent="0.3">
      <c r="A3" s="15">
        <v>802</v>
      </c>
      <c r="B3" s="18" t="s">
        <v>27</v>
      </c>
    </row>
    <row r="4" spans="1:2" ht="15" x14ac:dyDescent="0.3">
      <c r="A4" s="15">
        <v>804</v>
      </c>
      <c r="B4" s="18" t="s">
        <v>28</v>
      </c>
    </row>
    <row r="5" spans="1:2" ht="15" x14ac:dyDescent="0.3">
      <c r="A5" s="15">
        <v>806</v>
      </c>
      <c r="B5" s="18" t="s">
        <v>29</v>
      </c>
    </row>
    <row r="6" spans="1:2" ht="15" x14ac:dyDescent="0.3">
      <c r="A6" s="15">
        <v>843</v>
      </c>
      <c r="B6" s="18" t="s">
        <v>30</v>
      </c>
    </row>
    <row r="7" spans="1:2" ht="15" x14ac:dyDescent="0.3">
      <c r="A7" s="15">
        <v>807</v>
      </c>
      <c r="B7" s="18" t="s">
        <v>31</v>
      </c>
    </row>
    <row r="8" spans="1:2" ht="15" x14ac:dyDescent="0.3">
      <c r="A8" s="15">
        <v>808</v>
      </c>
      <c r="B8" s="18" t="s">
        <v>32</v>
      </c>
    </row>
    <row r="9" spans="1:2" ht="15" x14ac:dyDescent="0.3">
      <c r="A9" s="15">
        <v>810</v>
      </c>
      <c r="B9" s="18" t="s">
        <v>33</v>
      </c>
    </row>
    <row r="10" spans="1:2" ht="15" x14ac:dyDescent="0.3">
      <c r="A10" s="15">
        <v>812</v>
      </c>
      <c r="B10" s="18" t="s">
        <v>34</v>
      </c>
    </row>
    <row r="11" spans="1:2" ht="15" x14ac:dyDescent="0.3">
      <c r="A11" s="15">
        <v>814</v>
      </c>
      <c r="B11" s="18" t="s">
        <v>35</v>
      </c>
    </row>
    <row r="12" spans="1:2" ht="15" x14ac:dyDescent="0.3">
      <c r="A12" s="15">
        <v>816</v>
      </c>
      <c r="B12" s="18" t="s">
        <v>36</v>
      </c>
    </row>
    <row r="13" spans="1:2" ht="15" x14ac:dyDescent="0.3">
      <c r="A13" s="15">
        <v>818</v>
      </c>
      <c r="B13" s="18" t="s">
        <v>37</v>
      </c>
    </row>
    <row r="14" spans="1:2" ht="15" x14ac:dyDescent="0.3">
      <c r="A14" s="15">
        <v>820</v>
      </c>
      <c r="B14" s="18" t="s">
        <v>38</v>
      </c>
    </row>
    <row r="15" spans="1:2" ht="15" x14ac:dyDescent="0.3">
      <c r="A15" s="15">
        <v>858</v>
      </c>
      <c r="B15" s="18" t="s">
        <v>39</v>
      </c>
    </row>
    <row r="16" spans="1:2" ht="15" x14ac:dyDescent="0.3">
      <c r="A16" s="15">
        <v>822</v>
      </c>
      <c r="B16" s="18" t="s">
        <v>40</v>
      </c>
    </row>
    <row r="17" spans="1:2" ht="15" x14ac:dyDescent="0.3">
      <c r="A17" s="15">
        <v>824</v>
      </c>
      <c r="B17" s="18" t="s">
        <v>41</v>
      </c>
    </row>
    <row r="18" spans="1:2" ht="15" x14ac:dyDescent="0.3">
      <c r="A18" s="15">
        <v>826</v>
      </c>
      <c r="B18" s="18" t="s">
        <v>42</v>
      </c>
    </row>
    <row r="19" spans="1:2" ht="15" x14ac:dyDescent="0.3">
      <c r="A19" s="15">
        <v>828</v>
      </c>
      <c r="B19" s="18" t="s">
        <v>43</v>
      </c>
    </row>
    <row r="20" spans="1:2" ht="15" x14ac:dyDescent="0.3">
      <c r="A20" s="15">
        <v>830</v>
      </c>
      <c r="B20" s="18" t="s">
        <v>44</v>
      </c>
    </row>
    <row r="21" spans="1:2" ht="15" x14ac:dyDescent="0.3">
      <c r="A21" s="15">
        <v>832</v>
      </c>
      <c r="B21" s="18" t="s">
        <v>45</v>
      </c>
    </row>
    <row r="22" spans="1:2" ht="15" x14ac:dyDescent="0.3">
      <c r="A22" s="15">
        <v>834</v>
      </c>
      <c r="B22" s="18" t="s">
        <v>46</v>
      </c>
    </row>
    <row r="23" spans="1:2" ht="15" x14ac:dyDescent="0.3">
      <c r="A23" s="15">
        <v>836</v>
      </c>
      <c r="B23" s="18" t="s">
        <v>47</v>
      </c>
    </row>
    <row r="24" spans="1:2" ht="15" x14ac:dyDescent="0.3">
      <c r="A24" s="15">
        <v>838</v>
      </c>
      <c r="B24" s="18" t="s">
        <v>48</v>
      </c>
    </row>
    <row r="25" spans="1:2" ht="15" x14ac:dyDescent="0.3">
      <c r="A25" s="15">
        <v>840</v>
      </c>
      <c r="B25" s="18" t="s">
        <v>49</v>
      </c>
    </row>
    <row r="26" spans="1:2" ht="15" x14ac:dyDescent="0.3">
      <c r="A26" s="15">
        <v>842</v>
      </c>
      <c r="B26" s="18" t="s">
        <v>50</v>
      </c>
    </row>
    <row r="27" spans="1:2" ht="15" x14ac:dyDescent="0.3">
      <c r="A27" s="15">
        <v>844</v>
      </c>
      <c r="B27" s="18" t="s">
        <v>51</v>
      </c>
    </row>
    <row r="28" spans="1:2" ht="15" x14ac:dyDescent="0.3">
      <c r="A28" s="15">
        <v>846</v>
      </c>
      <c r="B28" s="18" t="s">
        <v>52</v>
      </c>
    </row>
    <row r="29" spans="1:2" ht="15" x14ac:dyDescent="0.3">
      <c r="A29" s="15">
        <v>847</v>
      </c>
      <c r="B29" s="18" t="s">
        <v>53</v>
      </c>
    </row>
    <row r="30" spans="1:2" ht="15" x14ac:dyDescent="0.3">
      <c r="A30" s="15">
        <v>848</v>
      </c>
      <c r="B30" s="18" t="s">
        <v>54</v>
      </c>
    </row>
    <row r="31" spans="1:2" ht="15" x14ac:dyDescent="0.3">
      <c r="A31" s="15">
        <v>850</v>
      </c>
      <c r="B31" s="18" t="s">
        <v>55</v>
      </c>
    </row>
    <row r="32" spans="1:2" ht="15" x14ac:dyDescent="0.3">
      <c r="A32" s="15">
        <v>851</v>
      </c>
      <c r="B32" s="18" t="s">
        <v>56</v>
      </c>
    </row>
    <row r="33" spans="1:2" ht="15" x14ac:dyDescent="0.3">
      <c r="A33" s="15">
        <v>852</v>
      </c>
      <c r="B33" s="18" t="s">
        <v>57</v>
      </c>
    </row>
    <row r="34" spans="1:2" ht="15" x14ac:dyDescent="0.3">
      <c r="A34" s="15">
        <v>853</v>
      </c>
      <c r="B34" s="18" t="s">
        <v>58</v>
      </c>
    </row>
    <row r="35" spans="1:2" ht="15" x14ac:dyDescent="0.3">
      <c r="A35" s="15">
        <v>854</v>
      </c>
      <c r="B35" s="18" t="s">
        <v>59</v>
      </c>
    </row>
    <row r="36" spans="1:2" ht="15" x14ac:dyDescent="0.3">
      <c r="A36" s="15">
        <v>856</v>
      </c>
      <c r="B36" s="18" t="s">
        <v>60</v>
      </c>
    </row>
    <row r="37" spans="1:2" ht="15" x14ac:dyDescent="0.3">
      <c r="A37" s="15">
        <v>860</v>
      </c>
      <c r="B37" s="18" t="s">
        <v>61</v>
      </c>
    </row>
    <row r="38" spans="1:2" ht="15" x14ac:dyDescent="0.3">
      <c r="A38" s="15">
        <v>861</v>
      </c>
      <c r="B38" s="18" t="s">
        <v>62</v>
      </c>
    </row>
    <row r="39" spans="1:2" ht="15" x14ac:dyDescent="0.3">
      <c r="A39" s="15">
        <v>862</v>
      </c>
      <c r="B39" s="18" t="s">
        <v>63</v>
      </c>
    </row>
    <row r="40" spans="1:2" ht="15" x14ac:dyDescent="0.3">
      <c r="A40" s="15">
        <v>864</v>
      </c>
      <c r="B40" s="18" t="s">
        <v>64</v>
      </c>
    </row>
    <row r="41" spans="1:2" ht="15" x14ac:dyDescent="0.3">
      <c r="A41" s="15">
        <v>866</v>
      </c>
      <c r="B41" s="18" t="s">
        <v>65</v>
      </c>
    </row>
    <row r="42" spans="1:2" ht="15" x14ac:dyDescent="0.3">
      <c r="A42" s="15">
        <v>868</v>
      </c>
      <c r="B42" s="18" t="s">
        <v>66</v>
      </c>
    </row>
    <row r="43" spans="1:2" ht="15" x14ac:dyDescent="0.3">
      <c r="A43" s="15">
        <v>870</v>
      </c>
      <c r="B43" s="18" t="s">
        <v>67</v>
      </c>
    </row>
    <row r="44" spans="1:2" ht="15" x14ac:dyDescent="0.3">
      <c r="A44" s="15">
        <v>872</v>
      </c>
      <c r="B44" s="18" t="s">
        <v>68</v>
      </c>
    </row>
    <row r="45" spans="1:2" ht="15" x14ac:dyDescent="0.3">
      <c r="A45" s="15">
        <v>874</v>
      </c>
      <c r="B45" s="18" t="s">
        <v>69</v>
      </c>
    </row>
    <row r="46" spans="1:2" ht="15" x14ac:dyDescent="0.3">
      <c r="A46" s="15">
        <v>876</v>
      </c>
      <c r="B46" s="18" t="s">
        <v>70</v>
      </c>
    </row>
    <row r="47" spans="1:2" ht="15" x14ac:dyDescent="0.3">
      <c r="A47" s="15">
        <v>878</v>
      </c>
      <c r="B47" s="18" t="s">
        <v>71</v>
      </c>
    </row>
    <row r="48" spans="1:2" ht="15" x14ac:dyDescent="0.3">
      <c r="A48" s="15">
        <v>800</v>
      </c>
      <c r="B48" s="18" t="s">
        <v>72</v>
      </c>
    </row>
    <row r="49" spans="1:2" ht="15" x14ac:dyDescent="0.3">
      <c r="A49" s="15">
        <v>880</v>
      </c>
      <c r="B49" s="18" t="s">
        <v>73</v>
      </c>
    </row>
    <row r="50" spans="1:2" ht="15" x14ac:dyDescent="0.3">
      <c r="A50" s="15">
        <v>882</v>
      </c>
      <c r="B50" s="18" t="s">
        <v>74</v>
      </c>
    </row>
    <row r="51" spans="1:2" ht="15" x14ac:dyDescent="0.3">
      <c r="A51" s="15">
        <v>883</v>
      </c>
      <c r="B51" s="18" t="s">
        <v>75</v>
      </c>
    </row>
    <row r="52" spans="1:2" ht="15" x14ac:dyDescent="0.3">
      <c r="A52" s="15">
        <v>884</v>
      </c>
      <c r="B52" s="18" t="s">
        <v>76</v>
      </c>
    </row>
    <row r="53" spans="1:2" ht="15" x14ac:dyDescent="0.3">
      <c r="A53" s="15">
        <v>888</v>
      </c>
      <c r="B53" s="18" t="s">
        <v>77</v>
      </c>
    </row>
    <row r="54" spans="1:2" ht="15" x14ac:dyDescent="0.3">
      <c r="A54" s="15">
        <v>889</v>
      </c>
      <c r="B54" s="18" t="s">
        <v>78</v>
      </c>
    </row>
    <row r="55" spans="1:2" ht="15" x14ac:dyDescent="0.3">
      <c r="A55" s="15">
        <v>890</v>
      </c>
      <c r="B55" s="18" t="s">
        <v>79</v>
      </c>
    </row>
    <row r="56" spans="1:2" ht="15" x14ac:dyDescent="0.3">
      <c r="A56" s="15">
        <v>892</v>
      </c>
      <c r="B56" s="18" t="s">
        <v>80</v>
      </c>
    </row>
    <row r="57" spans="1:2" ht="15" x14ac:dyDescent="0.3">
      <c r="A57" s="15">
        <v>894</v>
      </c>
      <c r="B57" s="18" t="s">
        <v>81</v>
      </c>
    </row>
    <row r="58" spans="1:2" ht="15" x14ac:dyDescent="0.3">
      <c r="A58" s="15">
        <v>896</v>
      </c>
      <c r="B58" s="18" t="s">
        <v>82</v>
      </c>
    </row>
    <row r="59" spans="1:2" ht="15" x14ac:dyDescent="0.3">
      <c r="A59" s="15">
        <v>898</v>
      </c>
      <c r="B59" s="18" t="s">
        <v>83</v>
      </c>
    </row>
    <row r="60" spans="1:2" ht="15" x14ac:dyDescent="0.3">
      <c r="B60" s="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7D9BA-182F-46B0-A8DA-EAC947355E1B}">
  <sheetPr>
    <pageSetUpPr autoPageBreaks="0"/>
  </sheetPr>
  <dimension ref="A1:M45"/>
  <sheetViews>
    <sheetView showGridLines="0" zoomScaleNormal="100" workbookViewId="0">
      <selection activeCell="F51" sqref="F51"/>
    </sheetView>
  </sheetViews>
  <sheetFormatPr defaultRowHeight="14.4" x14ac:dyDescent="0.3"/>
  <cols>
    <col min="1" max="1" width="9.6640625" style="35" bestFit="1" customWidth="1"/>
    <col min="2" max="16384" width="8.88671875" style="35"/>
  </cols>
  <sheetData>
    <row r="1" spans="1:6" x14ac:dyDescent="0.3">
      <c r="A1" s="27" t="s">
        <v>106</v>
      </c>
      <c r="B1" s="36"/>
      <c r="C1" s="36"/>
      <c r="D1" s="36"/>
      <c r="E1" s="36"/>
      <c r="F1" s="36"/>
    </row>
    <row r="2" spans="1:6" x14ac:dyDescent="0.3">
      <c r="A2" s="25" t="s">
        <v>162</v>
      </c>
    </row>
    <row r="3" spans="1:6" x14ac:dyDescent="0.3">
      <c r="A3" s="25"/>
    </row>
    <row r="4" spans="1:6" x14ac:dyDescent="0.3">
      <c r="A4" s="26" t="s">
        <v>84</v>
      </c>
    </row>
    <row r="5" spans="1:6" x14ac:dyDescent="0.3">
      <c r="A5" s="25" t="s">
        <v>104</v>
      </c>
    </row>
    <row r="6" spans="1:6" x14ac:dyDescent="0.3">
      <c r="A6" s="25" t="s">
        <v>103</v>
      </c>
    </row>
    <row r="7" spans="1:6" x14ac:dyDescent="0.3">
      <c r="A7" s="25" t="s">
        <v>102</v>
      </c>
    </row>
    <row r="8" spans="1:6" x14ac:dyDescent="0.3">
      <c r="A8" s="25" t="s">
        <v>92</v>
      </c>
    </row>
    <row r="9" spans="1:6" x14ac:dyDescent="0.3">
      <c r="A9" s="25" t="s">
        <v>101</v>
      </c>
    </row>
    <row r="10" spans="1:6" x14ac:dyDescent="0.3">
      <c r="A10" s="25" t="s">
        <v>161</v>
      </c>
    </row>
    <row r="11" spans="1:6" x14ac:dyDescent="0.3">
      <c r="A11" s="25" t="s">
        <v>91</v>
      </c>
    </row>
    <row r="12" spans="1:6" x14ac:dyDescent="0.3">
      <c r="A12" s="25" t="s">
        <v>175</v>
      </c>
    </row>
    <row r="13" spans="1:6" x14ac:dyDescent="0.3">
      <c r="A13" s="30" t="s">
        <v>174</v>
      </c>
      <c r="B13" s="37"/>
    </row>
    <row r="14" spans="1:6" x14ac:dyDescent="0.3">
      <c r="A14" s="30"/>
      <c r="B14" s="37"/>
    </row>
    <row r="15" spans="1:6" x14ac:dyDescent="0.3">
      <c r="A15" s="26" t="s">
        <v>107</v>
      </c>
    </row>
    <row r="16" spans="1:6" x14ac:dyDescent="0.3">
      <c r="A16" s="25" t="s">
        <v>173</v>
      </c>
    </row>
    <row r="17" spans="1:13" x14ac:dyDescent="0.3">
      <c r="A17" s="25" t="s">
        <v>172</v>
      </c>
    </row>
    <row r="18" spans="1:13" x14ac:dyDescent="0.3">
      <c r="A18" s="25" t="s">
        <v>171</v>
      </c>
    </row>
    <row r="19" spans="1:13" x14ac:dyDescent="0.3">
      <c r="A19" s="25" t="s">
        <v>170</v>
      </c>
    </row>
    <row r="20" spans="1:13" x14ac:dyDescent="0.3">
      <c r="A20" s="30" t="s">
        <v>169</v>
      </c>
    </row>
    <row r="21" spans="1:13" x14ac:dyDescent="0.3">
      <c r="A21" s="25" t="s">
        <v>168</v>
      </c>
    </row>
    <row r="22" spans="1:13" x14ac:dyDescent="0.3">
      <c r="A22" s="25" t="s">
        <v>176</v>
      </c>
    </row>
    <row r="23" spans="1:13" x14ac:dyDescent="0.3">
      <c r="A23" s="28"/>
    </row>
    <row r="24" spans="1:13" x14ac:dyDescent="0.3">
      <c r="A24" s="28"/>
    </row>
    <row r="25" spans="1:13" x14ac:dyDescent="0.3">
      <c r="A25" s="26" t="s">
        <v>132</v>
      </c>
    </row>
    <row r="26" spans="1:13" x14ac:dyDescent="0.3">
      <c r="A26" s="25" t="s">
        <v>167</v>
      </c>
    </row>
    <row r="28" spans="1:13" x14ac:dyDescent="0.3">
      <c r="A28" s="38" t="s">
        <v>139</v>
      </c>
    </row>
    <row r="29" spans="1:13" x14ac:dyDescent="0.3">
      <c r="A29" s="38"/>
    </row>
    <row r="30" spans="1:13" x14ac:dyDescent="0.3">
      <c r="A30" s="79" t="s">
        <v>181</v>
      </c>
      <c r="C30" s="79"/>
      <c r="D30" s="79"/>
      <c r="E30" s="79"/>
      <c r="F30" s="79"/>
      <c r="G30" s="79"/>
      <c r="H30" s="79"/>
      <c r="I30" s="79"/>
      <c r="J30" s="79"/>
      <c r="K30" s="79"/>
      <c r="L30" s="79"/>
      <c r="M30" s="79"/>
    </row>
    <row r="31" spans="1:13" x14ac:dyDescent="0.3">
      <c r="A31" s="35" t="s">
        <v>182</v>
      </c>
    </row>
    <row r="32" spans="1:13" x14ac:dyDescent="0.3">
      <c r="A32" s="35" t="s">
        <v>183</v>
      </c>
    </row>
    <row r="34" spans="1:2" x14ac:dyDescent="0.3">
      <c r="A34" s="38" t="s">
        <v>140</v>
      </c>
    </row>
    <row r="35" spans="1:2" x14ac:dyDescent="0.3">
      <c r="A35" s="28" t="s">
        <v>184</v>
      </c>
    </row>
    <row r="36" spans="1:2" x14ac:dyDescent="0.3">
      <c r="A36" s="28" t="s">
        <v>185</v>
      </c>
    </row>
    <row r="37" spans="1:2" x14ac:dyDescent="0.3">
      <c r="A37" s="80" t="s">
        <v>166</v>
      </c>
      <c r="B37" s="79"/>
    </row>
    <row r="38" spans="1:2" x14ac:dyDescent="0.3">
      <c r="A38" s="80" t="s">
        <v>165</v>
      </c>
      <c r="B38" s="79"/>
    </row>
    <row r="39" spans="1:2" x14ac:dyDescent="0.3">
      <c r="A39" s="80" t="s">
        <v>164</v>
      </c>
      <c r="B39" s="79"/>
    </row>
    <row r="40" spans="1:2" x14ac:dyDescent="0.3">
      <c r="A40" s="28"/>
    </row>
    <row r="41" spans="1:2" x14ac:dyDescent="0.3">
      <c r="A41" s="38" t="s">
        <v>100</v>
      </c>
    </row>
    <row r="42" spans="1:2" x14ac:dyDescent="0.3">
      <c r="A42" s="38"/>
      <c r="B42" s="39" t="s">
        <v>105</v>
      </c>
    </row>
    <row r="43" spans="1:2" x14ac:dyDescent="0.3">
      <c r="A43" s="38"/>
      <c r="B43" s="39" t="s">
        <v>160</v>
      </c>
    </row>
    <row r="44" spans="1:2" x14ac:dyDescent="0.3">
      <c r="B44" s="39" t="s">
        <v>159</v>
      </c>
    </row>
    <row r="45" spans="1:2" x14ac:dyDescent="0.3">
      <c r="B45" s="39" t="s">
        <v>158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9AB06-A0AE-4998-905F-88F5CE1114B7}">
  <sheetPr>
    <pageSetUpPr fitToPage="1"/>
  </sheetPr>
  <dimension ref="B1:I68"/>
  <sheetViews>
    <sheetView tabSelected="1" zoomScaleNormal="100" workbookViewId="0">
      <selection activeCell="H33" sqref="H33"/>
    </sheetView>
  </sheetViews>
  <sheetFormatPr defaultRowHeight="14.4" x14ac:dyDescent="0.3"/>
  <cols>
    <col min="2" max="2" width="31.6640625" customWidth="1"/>
    <col min="3" max="3" width="31.88671875" bestFit="1" customWidth="1"/>
    <col min="4" max="4" width="19.5546875" customWidth="1"/>
    <col min="5" max="5" width="32.6640625" customWidth="1"/>
    <col min="6" max="6" width="17.109375" customWidth="1"/>
    <col min="7" max="7" width="12.6640625" bestFit="1" customWidth="1"/>
    <col min="8" max="8" width="24.6640625" customWidth="1"/>
    <col min="9" max="9" width="31.6640625" customWidth="1"/>
  </cols>
  <sheetData>
    <row r="1" spans="2:9" x14ac:dyDescent="0.3">
      <c r="B1" t="s">
        <v>21</v>
      </c>
      <c r="C1" s="40"/>
      <c r="E1" s="32" t="s">
        <v>23</v>
      </c>
    </row>
    <row r="2" spans="2:9" x14ac:dyDescent="0.3">
      <c r="B2" t="s">
        <v>22</v>
      </c>
      <c r="C2" t="e">
        <f>VLOOKUP(C1,'College Name'!A:B,2,0)</f>
        <v>#N/A</v>
      </c>
    </row>
    <row r="3" spans="2:9" ht="15" thickBot="1" x14ac:dyDescent="0.35"/>
    <row r="4" spans="2:9" ht="15" customHeight="1" thickBot="1" x14ac:dyDescent="0.35">
      <c r="B4" s="81" t="s">
        <v>84</v>
      </c>
      <c r="C4" s="82"/>
      <c r="D4" s="82"/>
      <c r="E4" s="82"/>
      <c r="F4" s="83"/>
      <c r="H4" s="34" t="s">
        <v>108</v>
      </c>
      <c r="I4" s="34" t="s">
        <v>109</v>
      </c>
    </row>
    <row r="5" spans="2:9" x14ac:dyDescent="0.3">
      <c r="B5" s="5"/>
      <c r="F5" s="9"/>
      <c r="H5" t="s">
        <v>110</v>
      </c>
      <c r="I5" t="s">
        <v>111</v>
      </c>
    </row>
    <row r="6" spans="2:9" x14ac:dyDescent="0.3">
      <c r="B6" s="20"/>
      <c r="C6" t="s">
        <v>88</v>
      </c>
      <c r="F6" s="9" t="s">
        <v>0</v>
      </c>
      <c r="H6" t="s">
        <v>112</v>
      </c>
      <c r="I6" t="s">
        <v>113</v>
      </c>
    </row>
    <row r="7" spans="2:9" x14ac:dyDescent="0.3">
      <c r="B7" s="20" t="s">
        <v>93</v>
      </c>
      <c r="C7" s="41"/>
      <c r="D7" s="6"/>
      <c r="E7" s="13" t="s">
        <v>2</v>
      </c>
      <c r="F7" s="43"/>
      <c r="H7" t="s">
        <v>114</v>
      </c>
      <c r="I7" t="s">
        <v>115</v>
      </c>
    </row>
    <row r="8" spans="2:9" x14ac:dyDescent="0.3">
      <c r="B8" s="20" t="s">
        <v>14</v>
      </c>
      <c r="C8" s="41"/>
      <c r="D8" s="6"/>
      <c r="E8" s="13" t="s">
        <v>3</v>
      </c>
      <c r="F8" s="43">
        <v>0</v>
      </c>
      <c r="H8" t="s">
        <v>116</v>
      </c>
      <c r="I8" t="s">
        <v>117</v>
      </c>
    </row>
    <row r="9" spans="2:9" x14ac:dyDescent="0.3">
      <c r="B9" s="20" t="s">
        <v>15</v>
      </c>
      <c r="C9" s="41"/>
      <c r="D9" s="6"/>
      <c r="E9" s="13" t="s">
        <v>4</v>
      </c>
      <c r="F9" s="43"/>
      <c r="H9" t="s">
        <v>118</v>
      </c>
      <c r="I9" t="s">
        <v>119</v>
      </c>
    </row>
    <row r="10" spans="2:9" ht="15" thickBot="1" x14ac:dyDescent="0.35">
      <c r="B10" s="21" t="s">
        <v>16</v>
      </c>
      <c r="C10" s="42"/>
      <c r="D10" s="6"/>
      <c r="E10" s="1"/>
      <c r="F10" s="8"/>
      <c r="H10" t="s">
        <v>120</v>
      </c>
      <c r="I10" t="s">
        <v>121</v>
      </c>
    </row>
    <row r="11" spans="2:9" x14ac:dyDescent="0.3">
      <c r="B11" s="5" t="s">
        <v>1</v>
      </c>
      <c r="C11" s="24">
        <f>SUM(C7:C10)</f>
        <v>0</v>
      </c>
      <c r="D11" s="6"/>
      <c r="E11" t="s">
        <v>1</v>
      </c>
      <c r="F11" s="23">
        <f>SUM(F7:F9)</f>
        <v>0</v>
      </c>
      <c r="H11" t="s">
        <v>122</v>
      </c>
      <c r="I11" t="s">
        <v>123</v>
      </c>
    </row>
    <row r="12" spans="2:9" x14ac:dyDescent="0.3">
      <c r="B12" s="5"/>
      <c r="F12" s="9"/>
      <c r="H12" t="s">
        <v>124</v>
      </c>
      <c r="I12" t="s">
        <v>125</v>
      </c>
    </row>
    <row r="13" spans="2:9" x14ac:dyDescent="0.3">
      <c r="B13" s="5"/>
      <c r="F13" s="9"/>
      <c r="H13" t="s">
        <v>126</v>
      </c>
      <c r="I13" t="s">
        <v>127</v>
      </c>
    </row>
    <row r="14" spans="2:9" x14ac:dyDescent="0.3">
      <c r="B14" s="20" t="s">
        <v>17</v>
      </c>
      <c r="D14" s="6">
        <f>+C11-F11</f>
        <v>0</v>
      </c>
      <c r="F14" s="9"/>
      <c r="H14" t="s">
        <v>128</v>
      </c>
      <c r="I14" t="s">
        <v>129</v>
      </c>
    </row>
    <row r="15" spans="2:9" x14ac:dyDescent="0.3">
      <c r="B15" s="20" t="s">
        <v>7</v>
      </c>
      <c r="C15" s="44" t="s">
        <v>95</v>
      </c>
      <c r="D15" s="41">
        <v>0</v>
      </c>
      <c r="F15" s="9"/>
      <c r="H15" t="s">
        <v>130</v>
      </c>
      <c r="I15" t="s">
        <v>131</v>
      </c>
    </row>
    <row r="16" spans="2:9" x14ac:dyDescent="0.3">
      <c r="B16" s="20"/>
      <c r="C16" s="29"/>
      <c r="F16" s="9"/>
      <c r="H16" t="s">
        <v>132</v>
      </c>
      <c r="I16" t="s">
        <v>133</v>
      </c>
    </row>
    <row r="17" spans="2:9" ht="15" thickBot="1" x14ac:dyDescent="0.35">
      <c r="B17" s="7"/>
      <c r="C17" s="2"/>
      <c r="D17" s="1"/>
      <c r="E17" s="1"/>
      <c r="F17" s="12"/>
      <c r="H17" t="s">
        <v>134</v>
      </c>
      <c r="I17" t="s">
        <v>135</v>
      </c>
    </row>
    <row r="18" spans="2:9" ht="15" thickBot="1" x14ac:dyDescent="0.35">
      <c r="B18" s="7" t="s">
        <v>8</v>
      </c>
      <c r="C18" s="2"/>
      <c r="D18" s="2">
        <f>+SUM(D14:D16)</f>
        <v>0</v>
      </c>
      <c r="E18" s="1"/>
      <c r="F18" s="12"/>
      <c r="H18" t="s">
        <v>136</v>
      </c>
      <c r="I18" t="s">
        <v>137</v>
      </c>
    </row>
    <row r="19" spans="2:9" x14ac:dyDescent="0.3">
      <c r="C19" s="6"/>
    </row>
    <row r="20" spans="2:9" ht="15" thickBot="1" x14ac:dyDescent="0.35">
      <c r="C20" s="6"/>
    </row>
    <row r="21" spans="2:9" ht="15" thickBot="1" x14ac:dyDescent="0.35">
      <c r="B21" s="84" t="s">
        <v>85</v>
      </c>
      <c r="C21" s="85"/>
      <c r="D21" s="85"/>
      <c r="E21" s="85"/>
      <c r="F21" s="86"/>
    </row>
    <row r="22" spans="2:9" ht="43.2" x14ac:dyDescent="0.3">
      <c r="B22" s="22" t="s">
        <v>90</v>
      </c>
      <c r="C22" s="41"/>
      <c r="E22" s="29" t="s">
        <v>146</v>
      </c>
      <c r="F22" s="43">
        <f>-F8</f>
        <v>0</v>
      </c>
    </row>
    <row r="23" spans="2:9" x14ac:dyDescent="0.3">
      <c r="B23" s="14" t="s">
        <v>94</v>
      </c>
      <c r="C23" s="6"/>
      <c r="E23" t="s">
        <v>96</v>
      </c>
      <c r="F23" s="43"/>
    </row>
    <row r="24" spans="2:9" x14ac:dyDescent="0.3">
      <c r="B24" s="5" t="s">
        <v>5</v>
      </c>
      <c r="C24" s="41"/>
      <c r="E24" t="s">
        <v>97</v>
      </c>
      <c r="F24" s="43"/>
    </row>
    <row r="25" spans="2:9" x14ac:dyDescent="0.3">
      <c r="B25" s="5" t="s">
        <v>6</v>
      </c>
      <c r="C25" s="41"/>
      <c r="E25" s="3" t="s">
        <v>87</v>
      </c>
      <c r="F25" s="10">
        <f>+F22-(F23+F24)</f>
        <v>0</v>
      </c>
    </row>
    <row r="26" spans="2:9" x14ac:dyDescent="0.3">
      <c r="B26" s="14" t="s">
        <v>98</v>
      </c>
      <c r="C26" s="33">
        <f>SUM(C24:C25)</f>
        <v>0</v>
      </c>
      <c r="E26" s="44" t="s">
        <v>95</v>
      </c>
      <c r="F26" s="31"/>
    </row>
    <row r="27" spans="2:9" x14ac:dyDescent="0.3">
      <c r="B27" s="5"/>
      <c r="C27" s="6"/>
      <c r="F27" s="9"/>
    </row>
    <row r="28" spans="2:9" x14ac:dyDescent="0.3">
      <c r="B28" s="14" t="s">
        <v>9</v>
      </c>
      <c r="C28" s="6"/>
      <c r="F28" s="9"/>
    </row>
    <row r="29" spans="2:9" x14ac:dyDescent="0.3">
      <c r="B29" s="5" t="s">
        <v>5</v>
      </c>
      <c r="C29" s="41"/>
      <c r="F29" s="68"/>
    </row>
    <row r="30" spans="2:9" x14ac:dyDescent="0.3">
      <c r="B30" s="5" t="s">
        <v>6</v>
      </c>
      <c r="C30" s="41"/>
      <c r="F30" s="31"/>
    </row>
    <row r="31" spans="2:9" x14ac:dyDescent="0.3">
      <c r="B31" s="14" t="s">
        <v>99</v>
      </c>
      <c r="C31" s="33">
        <f>SUM(C29:C30)</f>
        <v>0</v>
      </c>
      <c r="F31" s="31"/>
    </row>
    <row r="32" spans="2:9" x14ac:dyDescent="0.3">
      <c r="B32" s="5"/>
      <c r="C32" s="6"/>
      <c r="E32" s="29"/>
      <c r="F32" s="9"/>
    </row>
    <row r="33" spans="2:6" x14ac:dyDescent="0.3">
      <c r="B33" s="11" t="s">
        <v>86</v>
      </c>
      <c r="C33" s="4">
        <f>+C22-(C26+C31)</f>
        <v>0</v>
      </c>
      <c r="F33" s="9"/>
    </row>
    <row r="34" spans="2:6" x14ac:dyDescent="0.3">
      <c r="B34" s="45" t="s">
        <v>95</v>
      </c>
      <c r="C34" s="6"/>
      <c r="F34" s="9"/>
    </row>
    <row r="35" spans="2:6" ht="15" thickBot="1" x14ac:dyDescent="0.35">
      <c r="B35" s="7"/>
      <c r="C35" s="1"/>
      <c r="D35" s="1"/>
      <c r="E35" s="1"/>
      <c r="F35" s="12"/>
    </row>
    <row r="37" spans="2:6" ht="15" thickBot="1" x14ac:dyDescent="0.35"/>
    <row r="38" spans="2:6" ht="15" thickBot="1" x14ac:dyDescent="0.35">
      <c r="B38" s="81" t="s">
        <v>132</v>
      </c>
      <c r="C38" s="83"/>
      <c r="D38" s="76"/>
      <c r="E38" s="76"/>
    </row>
    <row r="39" spans="2:6" x14ac:dyDescent="0.3">
      <c r="B39" s="5"/>
      <c r="C39" s="9" t="s">
        <v>10</v>
      </c>
    </row>
    <row r="40" spans="2:6" x14ac:dyDescent="0.3">
      <c r="B40" s="5" t="s">
        <v>11</v>
      </c>
      <c r="C40" s="43"/>
      <c r="D40" s="64"/>
      <c r="E40" s="64"/>
    </row>
    <row r="41" spans="2:6" x14ac:dyDescent="0.3">
      <c r="B41" s="5" t="s">
        <v>12</v>
      </c>
      <c r="C41" s="43"/>
      <c r="D41" s="64"/>
      <c r="E41" s="64"/>
    </row>
    <row r="42" spans="2:6" x14ac:dyDescent="0.3">
      <c r="B42" s="5" t="s">
        <v>13</v>
      </c>
      <c r="C42" s="43"/>
      <c r="D42" s="64"/>
      <c r="E42" s="64"/>
    </row>
    <row r="43" spans="2:6" ht="15" thickBot="1" x14ac:dyDescent="0.35">
      <c r="B43" s="69" t="s">
        <v>1</v>
      </c>
      <c r="C43" s="78">
        <f>SUM(C40:C42)</f>
        <v>0</v>
      </c>
      <c r="D43" s="16"/>
      <c r="E43" s="77"/>
    </row>
    <row r="44" spans="2:6" ht="15.6" thickTop="1" thickBot="1" x14ac:dyDescent="0.35">
      <c r="B44" s="7"/>
      <c r="C44" s="12"/>
    </row>
    <row r="45" spans="2:6" ht="15" thickBot="1" x14ac:dyDescent="0.35">
      <c r="C45" s="16"/>
    </row>
    <row r="46" spans="2:6" x14ac:dyDescent="0.3">
      <c r="B46" s="90" t="s">
        <v>177</v>
      </c>
      <c r="C46" s="91"/>
      <c r="D46" s="92"/>
      <c r="E46" s="46"/>
    </row>
    <row r="47" spans="2:6" x14ac:dyDescent="0.3">
      <c r="B47" s="47" t="s">
        <v>142</v>
      </c>
      <c r="C47" s="70" t="s">
        <v>143</v>
      </c>
      <c r="D47" s="75" t="s">
        <v>163</v>
      </c>
      <c r="E47" s="46"/>
    </row>
    <row r="48" spans="2:6" x14ac:dyDescent="0.3">
      <c r="B48" s="48"/>
      <c r="C48" s="71"/>
      <c r="D48" s="73"/>
      <c r="E48" s="46"/>
    </row>
    <row r="49" spans="2:6" x14ac:dyDescent="0.3">
      <c r="B49" s="48"/>
      <c r="C49" s="71"/>
      <c r="D49" s="73"/>
      <c r="E49" s="46"/>
    </row>
    <row r="50" spans="2:6" x14ac:dyDescent="0.3">
      <c r="B50" s="48"/>
      <c r="C50" s="71"/>
      <c r="D50" s="73"/>
      <c r="E50" s="46"/>
    </row>
    <row r="51" spans="2:6" x14ac:dyDescent="0.3">
      <c r="B51" s="48"/>
      <c r="C51" s="71"/>
      <c r="D51" s="73"/>
      <c r="E51" s="46"/>
    </row>
    <row r="52" spans="2:6" x14ac:dyDescent="0.3">
      <c r="B52" s="50"/>
      <c r="C52" s="71"/>
      <c r="D52" s="73"/>
      <c r="E52" s="46"/>
    </row>
    <row r="53" spans="2:6" ht="15" thickBot="1" x14ac:dyDescent="0.35">
      <c r="B53" s="51"/>
      <c r="C53" s="72"/>
      <c r="D53" s="74"/>
      <c r="E53" s="46"/>
    </row>
    <row r="54" spans="2:6" ht="15" thickBot="1" x14ac:dyDescent="0.35">
      <c r="B54" s="46"/>
      <c r="C54" s="46"/>
      <c r="D54" s="46"/>
      <c r="E54" s="46"/>
    </row>
    <row r="55" spans="2:6" ht="15" thickBot="1" x14ac:dyDescent="0.35">
      <c r="B55" s="87" t="s">
        <v>18</v>
      </c>
      <c r="C55" s="88"/>
      <c r="D55" s="88"/>
      <c r="E55" s="88"/>
      <c r="F55" s="89"/>
    </row>
    <row r="56" spans="2:6" ht="28.8" x14ac:dyDescent="0.3">
      <c r="B56" s="53" t="s">
        <v>138</v>
      </c>
      <c r="C56" s="59" t="s">
        <v>144</v>
      </c>
      <c r="D56" s="54" t="s">
        <v>141</v>
      </c>
      <c r="E56" s="55" t="s">
        <v>145</v>
      </c>
      <c r="F56" s="56" t="s">
        <v>143</v>
      </c>
    </row>
    <row r="57" spans="2:6" x14ac:dyDescent="0.3">
      <c r="B57" s="48"/>
      <c r="C57" s="60"/>
      <c r="D57" s="65"/>
      <c r="E57" s="61"/>
      <c r="F57" s="49"/>
    </row>
    <row r="58" spans="2:6" x14ac:dyDescent="0.3">
      <c r="B58" s="48"/>
      <c r="C58" s="60"/>
      <c r="D58" s="65"/>
      <c r="E58" s="61"/>
      <c r="F58" s="49"/>
    </row>
    <row r="59" spans="2:6" x14ac:dyDescent="0.3">
      <c r="B59" s="48"/>
      <c r="C59" s="60"/>
      <c r="D59" s="65"/>
      <c r="E59" s="61"/>
      <c r="F59" s="49"/>
    </row>
    <row r="60" spans="2:6" x14ac:dyDescent="0.3">
      <c r="B60" s="48"/>
      <c r="C60" s="60"/>
      <c r="D60" s="65"/>
      <c r="E60" s="61"/>
      <c r="F60" s="49"/>
    </row>
    <row r="61" spans="2:6" x14ac:dyDescent="0.3">
      <c r="B61" s="48"/>
      <c r="C61" s="60"/>
      <c r="D61" s="65"/>
      <c r="E61" s="61"/>
      <c r="F61" s="49"/>
    </row>
    <row r="62" spans="2:6" ht="15" thickBot="1" x14ac:dyDescent="0.35">
      <c r="B62" s="57"/>
      <c r="C62" s="62"/>
      <c r="D62" s="66"/>
      <c r="E62" s="63"/>
      <c r="F62" s="52"/>
    </row>
    <row r="63" spans="2:6" x14ac:dyDescent="0.3">
      <c r="B63" s="46"/>
      <c r="C63" s="46"/>
      <c r="D63" s="46"/>
      <c r="E63" s="46"/>
    </row>
    <row r="64" spans="2:6" x14ac:dyDescent="0.3">
      <c r="B64" s="58"/>
      <c r="C64" s="46"/>
      <c r="D64" s="46"/>
      <c r="E64" s="46"/>
    </row>
    <row r="65" spans="2:5" x14ac:dyDescent="0.3">
      <c r="B65" s="46"/>
      <c r="C65" s="46"/>
      <c r="D65" s="46"/>
      <c r="E65" s="46"/>
    </row>
    <row r="66" spans="2:5" x14ac:dyDescent="0.3">
      <c r="B66" s="46"/>
      <c r="C66" s="46"/>
      <c r="D66" s="46"/>
      <c r="E66" s="46"/>
    </row>
    <row r="68" spans="2:5" x14ac:dyDescent="0.3">
      <c r="B68" s="3" t="s">
        <v>89</v>
      </c>
      <c r="C68" s="3" t="s">
        <v>19</v>
      </c>
      <c r="D68" s="3" t="s">
        <v>20</v>
      </c>
      <c r="E68" s="3" t="s">
        <v>19</v>
      </c>
    </row>
  </sheetData>
  <sheetProtection insertRows="0" deleteRows="0"/>
  <dataConsolidate/>
  <mergeCells count="5">
    <mergeCell ref="B4:F4"/>
    <mergeCell ref="B21:F21"/>
    <mergeCell ref="B55:F55"/>
    <mergeCell ref="B46:D46"/>
    <mergeCell ref="B38:C38"/>
  </mergeCells>
  <conditionalFormatting sqref="C1 F7:F9 C7:C10 C15:D15 C16 C22 F22:F24 C24:C25 C29:C30 D40:E40 E41:E42">
    <cfRule type="notContainsBlanks" priority="7">
      <formula>LEN(TRIM(C1))&gt;0</formula>
    </cfRule>
  </conditionalFormatting>
  <conditionalFormatting sqref="C33">
    <cfRule type="cellIs" dxfId="17" priority="5" operator="notEqual">
      <formula>0</formula>
    </cfRule>
  </conditionalFormatting>
  <conditionalFormatting sqref="D18">
    <cfRule type="cellIs" dxfId="16" priority="6" operator="notEqual">
      <formula>0</formula>
    </cfRule>
  </conditionalFormatting>
  <conditionalFormatting sqref="D40">
    <cfRule type="uniqueValues" dxfId="15" priority="1"/>
  </conditionalFormatting>
  <conditionalFormatting sqref="D41">
    <cfRule type="uniqueValues" dxfId="14" priority="2"/>
  </conditionalFormatting>
  <conditionalFormatting sqref="D42">
    <cfRule type="uniqueValues" dxfId="13" priority="3"/>
  </conditionalFormatting>
  <conditionalFormatting sqref="F25">
    <cfRule type="cellIs" dxfId="12" priority="4" operator="notEqual">
      <formula>0</formula>
    </cfRule>
  </conditionalFormatting>
  <dataValidations count="26">
    <dataValidation type="custom" allowBlank="1" showInputMessage="1" showErrorMessage="1" sqref="C1" xr:uid="{F779A678-93FF-4865-A2DA-CDF801173DCA}">
      <formula1>NOT(ISBLANK(A1048547))</formula1>
    </dataValidation>
    <dataValidation type="custom" showInputMessage="1" showErrorMessage="1" prompt="Please complete Cell F9" sqref="C22" xr:uid="{3229E58B-77CD-4857-9D25-0C83F966CB3F}">
      <formula1>NOT(ISBLANK(F9))</formula1>
    </dataValidation>
    <dataValidation type="custom" showInputMessage="1" showErrorMessage="1" prompt="Please complete Cell C1" sqref="C7" xr:uid="{2206E350-1894-414B-BD73-5242607EFB0E}">
      <formula1>NOT(ISBLANK(C1))</formula1>
    </dataValidation>
    <dataValidation type="custom" showInputMessage="1" showErrorMessage="1" prompt="Please complete Cell C7" sqref="C8" xr:uid="{BFB0DCCE-0EC5-437A-8FAF-1B91ADCEB349}">
      <formula1>NOT(ISBLANK(C7))</formula1>
    </dataValidation>
    <dataValidation type="custom" showInputMessage="1" showErrorMessage="1" prompt="Please complete Cell C8" sqref="C9" xr:uid="{8D467049-84DA-4198-A2A5-DFA82BB07DBE}">
      <formula1>NOT(ISBLANK(C8))</formula1>
    </dataValidation>
    <dataValidation type="custom" showInputMessage="1" showErrorMessage="1" prompt="Please complete Cell C9_x000a_" sqref="C10" xr:uid="{EDC2D7C9-5DD4-4C1A-A412-5E5163E81439}">
      <formula1>NOT(ISBLANK(C9))</formula1>
    </dataValidation>
    <dataValidation type="custom" showInputMessage="1" showErrorMessage="1" prompt="Please complete Cell C10" sqref="F7" xr:uid="{EAC2CA1B-E4A3-472E-ADA5-F7B794E6E305}">
      <formula1>NOT(ISBLANK(C10))</formula1>
    </dataValidation>
    <dataValidation type="custom" showInputMessage="1" showErrorMessage="1" prompt="Please complete Cell F7" sqref="F8" xr:uid="{74A8DD9E-7B8D-485A-BFE4-20B1FAC345A2}">
      <formula1>NOT(ISBLANK(F7))</formula1>
    </dataValidation>
    <dataValidation type="custom" showInputMessage="1" showErrorMessage="1" prompt="Please complete cell c15" sqref="D15" xr:uid="{A1F2D9DD-DDD0-4561-B2E4-18EC68571F73}">
      <formula1>NOT(ISBLANK(C15))</formula1>
    </dataValidation>
    <dataValidation type="custom" showInputMessage="1" showErrorMessage="1" prompt="Please complete Cell F9" sqref="C15:C16" xr:uid="{6DACDE61-1A5B-4657-B043-1FA31A3ECF79}">
      <formula1>NOT(ISBLANK(F9))</formula1>
    </dataValidation>
    <dataValidation type="custom" showInputMessage="1" showErrorMessage="1" prompt="Please complete cell C22" sqref="C24" xr:uid="{8F297EF3-7886-4982-AAAC-17E7B1E952A8}">
      <formula1>NOT(ISBLANK(C22))</formula1>
    </dataValidation>
    <dataValidation type="custom" showInputMessage="1" showErrorMessage="1" prompt="Please complete Cell F22" sqref="F23" xr:uid="{36079D59-0D54-459E-B5CB-AC9785DCF518}">
      <formula1>NOT(ISBLANK(F22))</formula1>
    </dataValidation>
    <dataValidation type="custom" showInputMessage="1" showErrorMessage="1" prompt="Please complete Cell F23" sqref="F24" xr:uid="{D4B36AFE-D700-43A8-9BBF-967E739961F3}">
      <formula1>NOT(ISBLANK(F23))</formula1>
    </dataValidation>
    <dataValidation type="custom" showInputMessage="1" showErrorMessage="1" prompt="Please complete cell F24" sqref="C40" xr:uid="{66605303-DDBB-4BAF-BFEE-2EEE52F9699B}">
      <formula1>NOT(ISBLANK(F24))</formula1>
    </dataValidation>
    <dataValidation type="custom" showInputMessage="1" showErrorMessage="1" prompt="Please complete cell C40" sqref="C41" xr:uid="{CB7BF275-84EF-4050-B27C-3C2E0D95437A}">
      <formula1>NOT(ISBLANK(C40))</formula1>
    </dataValidation>
    <dataValidation type="custom" showInputMessage="1" showErrorMessage="1" prompt="Please complete cell C41" sqref="C42" xr:uid="{24913B17-AA3B-4A9E-8548-EE302A8E8532}">
      <formula1>NOT(ISBLANK(C41))</formula1>
    </dataValidation>
    <dataValidation type="custom" showInputMessage="1" showErrorMessage="1" prompt="Please complete cell C42" sqref="D40" xr:uid="{073ED361-41B3-461E-B24A-51E4FAC45CF5}">
      <formula1>NOT(ISBLANK(C42))</formula1>
    </dataValidation>
    <dataValidation type="custom" showInputMessage="1" showErrorMessage="1" prompt="Please complete cell C24" sqref="C25" xr:uid="{E4185F7F-2BD6-4B1A-BCDD-E9F075ED4860}">
      <formula1>NOT(ISBLANK(C24))</formula1>
    </dataValidation>
    <dataValidation type="custom" showInputMessage="1" showErrorMessage="1" prompt="Please complete cell C25" sqref="C29" xr:uid="{D3E31686-324A-4F72-9913-9CDA6C8EE81E}">
      <formula1>NOT(ISBLANK(C25))</formula1>
    </dataValidation>
    <dataValidation type="custom" showInputMessage="1" showErrorMessage="1" prompt="Please complete cell C29" sqref="C30" xr:uid="{300B2101-B6C1-429F-AC23-CB42E5A88A39}">
      <formula1>NOT(ISBLANK(C29))</formula1>
    </dataValidation>
    <dataValidation type="custom" showInputMessage="1" showErrorMessage="1" prompt="Please complete cell C40" sqref="E40" xr:uid="{C8CB8078-AAB3-43DB-ACA4-06DC52DE7CD3}">
      <formula1>NOT(ISBLANK(C40))</formula1>
    </dataValidation>
    <dataValidation type="custom" showInputMessage="1" showErrorMessage="1" prompt="Please complete cell E41" sqref="E42" xr:uid="{2CB2B1BA-9E7F-4EF3-9C26-7214A1F2EC37}">
      <formula1>NOT(ISBLANK(E41))</formula1>
    </dataValidation>
    <dataValidation type="custom" showInputMessage="1" showErrorMessage="1" prompt="Please complete cell E40" sqref="E41" xr:uid="{A4710EC9-A4F9-4EE9-9134-B8FB0A17D358}">
      <formula1>NOT(ISBLANK(E40))</formula1>
    </dataValidation>
    <dataValidation type="custom" showInputMessage="1" showErrorMessage="1" prompt="Please complete Cell F8" sqref="F9" xr:uid="{6E553AD8-ED66-4E2B-A29E-D2AB74BE0988}">
      <formula1>NOT(ISBLANK(F8))</formula1>
    </dataValidation>
    <dataValidation type="custom" showInputMessage="1" showErrorMessage="1" prompt="Please complete cell F24" sqref="F29" xr:uid="{2887350A-5258-409B-BE1A-1981B8F0C3C2}">
      <formula1>NOT(ISBLANK(F24))</formula1>
    </dataValidation>
    <dataValidation type="list" allowBlank="1" showInputMessage="1" showErrorMessage="1" sqref="D48:D53" xr:uid="{A8856766-9D0F-4CC9-92CD-EFA79CC15639}">
      <formula1>"Retirement draft, Fed or state tax wire transfer, Payroll/Dir Dep wire transfer, Other"</formula1>
    </dataValidation>
  </dataValidations>
  <pageMargins left="0.7" right="0.7" top="0.75" bottom="0.75" header="0.3" footer="0.3"/>
  <pageSetup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C2F1E-1245-4DCB-B4EC-A32AF11ED50F}">
  <dimension ref="B1:I68"/>
  <sheetViews>
    <sheetView workbookViewId="0">
      <selection activeCell="B46" sqref="B46:D46"/>
    </sheetView>
  </sheetViews>
  <sheetFormatPr defaultRowHeight="14.4" x14ac:dyDescent="0.3"/>
  <cols>
    <col min="2" max="2" width="31.6640625" customWidth="1"/>
    <col min="3" max="3" width="31.88671875" bestFit="1" customWidth="1"/>
    <col min="4" max="4" width="19.5546875" customWidth="1"/>
    <col min="5" max="5" width="32.6640625" customWidth="1"/>
    <col min="6" max="6" width="17.109375" customWidth="1"/>
    <col min="7" max="7" width="12.6640625" bestFit="1" customWidth="1"/>
    <col min="8" max="8" width="24.6640625" customWidth="1"/>
    <col min="9" max="9" width="31.6640625" customWidth="1"/>
  </cols>
  <sheetData>
    <row r="1" spans="2:9" x14ac:dyDescent="0.3">
      <c r="B1" t="s">
        <v>21</v>
      </c>
      <c r="C1" s="40"/>
      <c r="E1" s="32" t="s">
        <v>23</v>
      </c>
    </row>
    <row r="2" spans="2:9" x14ac:dyDescent="0.3">
      <c r="B2" t="s">
        <v>22</v>
      </c>
      <c r="C2" t="e">
        <f>VLOOKUP(C1,'College Name'!A:B,2,0)</f>
        <v>#N/A</v>
      </c>
    </row>
    <row r="3" spans="2:9" ht="15" thickBot="1" x14ac:dyDescent="0.35"/>
    <row r="4" spans="2:9" ht="15" customHeight="1" thickBot="1" x14ac:dyDescent="0.35">
      <c r="B4" s="81" t="s">
        <v>84</v>
      </c>
      <c r="C4" s="82"/>
      <c r="D4" s="82"/>
      <c r="E4" s="82"/>
      <c r="F4" s="83"/>
      <c r="H4" s="34" t="s">
        <v>108</v>
      </c>
      <c r="I4" s="34" t="s">
        <v>109</v>
      </c>
    </row>
    <row r="5" spans="2:9" x14ac:dyDescent="0.3">
      <c r="B5" s="5"/>
      <c r="F5" s="9"/>
      <c r="H5" t="s">
        <v>110</v>
      </c>
      <c r="I5" t="s">
        <v>111</v>
      </c>
    </row>
    <row r="6" spans="2:9" x14ac:dyDescent="0.3">
      <c r="B6" s="20"/>
      <c r="C6" t="s">
        <v>88</v>
      </c>
      <c r="F6" s="9" t="s">
        <v>0</v>
      </c>
      <c r="H6" t="s">
        <v>112</v>
      </c>
      <c r="I6" t="s">
        <v>113</v>
      </c>
    </row>
    <row r="7" spans="2:9" x14ac:dyDescent="0.3">
      <c r="B7" s="20" t="s">
        <v>93</v>
      </c>
      <c r="C7" s="41"/>
      <c r="D7" s="6"/>
      <c r="E7" s="13" t="s">
        <v>2</v>
      </c>
      <c r="F7" s="43"/>
      <c r="H7" t="s">
        <v>114</v>
      </c>
      <c r="I7" t="s">
        <v>115</v>
      </c>
    </row>
    <row r="8" spans="2:9" x14ac:dyDescent="0.3">
      <c r="B8" s="20" t="s">
        <v>14</v>
      </c>
      <c r="C8" s="41"/>
      <c r="D8" s="6"/>
      <c r="E8" s="13" t="s">
        <v>3</v>
      </c>
      <c r="F8" s="43">
        <v>0</v>
      </c>
      <c r="H8" t="s">
        <v>116</v>
      </c>
      <c r="I8" t="s">
        <v>117</v>
      </c>
    </row>
    <row r="9" spans="2:9" x14ac:dyDescent="0.3">
      <c r="B9" s="20" t="s">
        <v>15</v>
      </c>
      <c r="C9" s="41"/>
      <c r="D9" s="6"/>
      <c r="E9" s="13" t="s">
        <v>4</v>
      </c>
      <c r="F9" s="43"/>
      <c r="H9" t="s">
        <v>118</v>
      </c>
      <c r="I9" t="s">
        <v>119</v>
      </c>
    </row>
    <row r="10" spans="2:9" ht="15" thickBot="1" x14ac:dyDescent="0.35">
      <c r="B10" s="21" t="s">
        <v>16</v>
      </c>
      <c r="C10" s="42"/>
      <c r="D10" s="6"/>
      <c r="E10" s="1"/>
      <c r="F10" s="8"/>
      <c r="H10" t="s">
        <v>120</v>
      </c>
      <c r="I10" t="s">
        <v>121</v>
      </c>
    </row>
    <row r="11" spans="2:9" x14ac:dyDescent="0.3">
      <c r="B11" s="5" t="s">
        <v>1</v>
      </c>
      <c r="C11" s="24">
        <f>SUM(C7:C10)</f>
        <v>0</v>
      </c>
      <c r="D11" s="6"/>
      <c r="E11" t="s">
        <v>1</v>
      </c>
      <c r="F11" s="23">
        <f>SUM(F7:F9)</f>
        <v>0</v>
      </c>
      <c r="H11" t="s">
        <v>122</v>
      </c>
      <c r="I11" t="s">
        <v>123</v>
      </c>
    </row>
    <row r="12" spans="2:9" x14ac:dyDescent="0.3">
      <c r="B12" s="5"/>
      <c r="F12" s="9"/>
      <c r="H12" t="s">
        <v>124</v>
      </c>
      <c r="I12" t="s">
        <v>125</v>
      </c>
    </row>
    <row r="13" spans="2:9" x14ac:dyDescent="0.3">
      <c r="B13" s="5"/>
      <c r="F13" s="9"/>
      <c r="H13" t="s">
        <v>126</v>
      </c>
      <c r="I13" t="s">
        <v>127</v>
      </c>
    </row>
    <row r="14" spans="2:9" x14ac:dyDescent="0.3">
      <c r="B14" s="20" t="s">
        <v>17</v>
      </c>
      <c r="D14" s="6">
        <f>+C11-F11</f>
        <v>0</v>
      </c>
      <c r="F14" s="9"/>
      <c r="H14" t="s">
        <v>128</v>
      </c>
      <c r="I14" t="s">
        <v>129</v>
      </c>
    </row>
    <row r="15" spans="2:9" x14ac:dyDescent="0.3">
      <c r="B15" s="20" t="s">
        <v>7</v>
      </c>
      <c r="C15" s="44" t="s">
        <v>95</v>
      </c>
      <c r="D15" s="41">
        <v>0</v>
      </c>
      <c r="F15" s="9"/>
      <c r="H15" t="s">
        <v>130</v>
      </c>
      <c r="I15" t="s">
        <v>131</v>
      </c>
    </row>
    <row r="16" spans="2:9" x14ac:dyDescent="0.3">
      <c r="B16" s="20"/>
      <c r="C16" s="29"/>
      <c r="F16" s="9"/>
      <c r="H16" t="s">
        <v>132</v>
      </c>
      <c r="I16" t="s">
        <v>133</v>
      </c>
    </row>
    <row r="17" spans="2:9" ht="15" thickBot="1" x14ac:dyDescent="0.35">
      <c r="B17" s="7"/>
      <c r="C17" s="2"/>
      <c r="D17" s="1"/>
      <c r="E17" s="1"/>
      <c r="F17" s="12"/>
      <c r="H17" t="s">
        <v>134</v>
      </c>
      <c r="I17" t="s">
        <v>135</v>
      </c>
    </row>
    <row r="18" spans="2:9" ht="15" thickBot="1" x14ac:dyDescent="0.35">
      <c r="B18" s="7" t="s">
        <v>8</v>
      </c>
      <c r="C18" s="2"/>
      <c r="D18" s="2">
        <f>+SUM(D14:D16)</f>
        <v>0</v>
      </c>
      <c r="E18" s="1"/>
      <c r="F18" s="12"/>
      <c r="H18" t="s">
        <v>136</v>
      </c>
      <c r="I18" t="s">
        <v>137</v>
      </c>
    </row>
    <row r="19" spans="2:9" x14ac:dyDescent="0.3">
      <c r="C19" s="6"/>
    </row>
    <row r="20" spans="2:9" ht="15" thickBot="1" x14ac:dyDescent="0.35">
      <c r="C20" s="6"/>
    </row>
    <row r="21" spans="2:9" ht="15" thickBot="1" x14ac:dyDescent="0.35">
      <c r="B21" s="84" t="s">
        <v>85</v>
      </c>
      <c r="C21" s="85"/>
      <c r="D21" s="85"/>
      <c r="E21" s="85"/>
      <c r="F21" s="86"/>
    </row>
    <row r="22" spans="2:9" ht="43.2" x14ac:dyDescent="0.3">
      <c r="B22" s="22" t="s">
        <v>90</v>
      </c>
      <c r="C22" s="41"/>
      <c r="E22" s="29" t="s">
        <v>146</v>
      </c>
      <c r="F22" s="43">
        <f>-F8</f>
        <v>0</v>
      </c>
    </row>
    <row r="23" spans="2:9" x14ac:dyDescent="0.3">
      <c r="B23" s="14" t="s">
        <v>94</v>
      </c>
      <c r="C23" s="6"/>
      <c r="E23" t="s">
        <v>96</v>
      </c>
      <c r="F23" s="43"/>
    </row>
    <row r="24" spans="2:9" x14ac:dyDescent="0.3">
      <c r="B24" s="5" t="s">
        <v>5</v>
      </c>
      <c r="C24" s="41"/>
      <c r="E24" t="s">
        <v>97</v>
      </c>
      <c r="F24" s="43"/>
    </row>
    <row r="25" spans="2:9" x14ac:dyDescent="0.3">
      <c r="B25" s="5" t="s">
        <v>6</v>
      </c>
      <c r="C25" s="41"/>
      <c r="E25" s="3" t="s">
        <v>87</v>
      </c>
      <c r="F25" s="10">
        <f>+F22-(F23+F24)</f>
        <v>0</v>
      </c>
    </row>
    <row r="26" spans="2:9" x14ac:dyDescent="0.3">
      <c r="B26" s="14" t="s">
        <v>98</v>
      </c>
      <c r="C26" s="33">
        <f>SUM(C24:C25)</f>
        <v>0</v>
      </c>
      <c r="E26" s="44" t="s">
        <v>95</v>
      </c>
      <c r="F26" s="31"/>
    </row>
    <row r="27" spans="2:9" x14ac:dyDescent="0.3">
      <c r="B27" s="5"/>
      <c r="C27" s="6"/>
      <c r="F27" s="9"/>
    </row>
    <row r="28" spans="2:9" x14ac:dyDescent="0.3">
      <c r="B28" s="14" t="s">
        <v>9</v>
      </c>
      <c r="C28" s="6"/>
      <c r="F28" s="9"/>
    </row>
    <row r="29" spans="2:9" x14ac:dyDescent="0.3">
      <c r="B29" s="5" t="s">
        <v>5</v>
      </c>
      <c r="C29" s="41"/>
      <c r="F29" s="68"/>
    </row>
    <row r="30" spans="2:9" x14ac:dyDescent="0.3">
      <c r="B30" s="5" t="s">
        <v>6</v>
      </c>
      <c r="C30" s="41"/>
      <c r="F30" s="31"/>
    </row>
    <row r="31" spans="2:9" x14ac:dyDescent="0.3">
      <c r="B31" s="14" t="s">
        <v>99</v>
      </c>
      <c r="C31" s="33">
        <f>SUM(C29:C30)</f>
        <v>0</v>
      </c>
      <c r="F31" s="31"/>
    </row>
    <row r="32" spans="2:9" x14ac:dyDescent="0.3">
      <c r="B32" s="5"/>
      <c r="C32" s="6"/>
      <c r="E32" s="29"/>
      <c r="F32" s="9"/>
    </row>
    <row r="33" spans="2:6" x14ac:dyDescent="0.3">
      <c r="B33" s="11" t="s">
        <v>86</v>
      </c>
      <c r="C33" s="4">
        <f>+C22-(C26+C31)</f>
        <v>0</v>
      </c>
      <c r="F33" s="9"/>
    </row>
    <row r="34" spans="2:6" x14ac:dyDescent="0.3">
      <c r="B34" s="45" t="s">
        <v>95</v>
      </c>
      <c r="C34" s="6"/>
      <c r="F34" s="9"/>
    </row>
    <row r="35" spans="2:6" ht="15" thickBot="1" x14ac:dyDescent="0.35">
      <c r="B35" s="7"/>
      <c r="C35" s="1"/>
      <c r="D35" s="1"/>
      <c r="E35" s="1"/>
      <c r="F35" s="12"/>
    </row>
    <row r="37" spans="2:6" ht="15" thickBot="1" x14ac:dyDescent="0.35"/>
    <row r="38" spans="2:6" ht="15" thickBot="1" x14ac:dyDescent="0.35">
      <c r="B38" s="81" t="s">
        <v>132</v>
      </c>
      <c r="C38" s="83"/>
      <c r="D38" s="76"/>
      <c r="E38" s="76"/>
    </row>
    <row r="39" spans="2:6" x14ac:dyDescent="0.3">
      <c r="B39" s="5"/>
      <c r="C39" s="9" t="s">
        <v>10</v>
      </c>
    </row>
    <row r="40" spans="2:6" x14ac:dyDescent="0.3">
      <c r="B40" s="5" t="s">
        <v>11</v>
      </c>
      <c r="C40" s="43"/>
      <c r="D40" s="64"/>
      <c r="E40" s="64"/>
    </row>
    <row r="41" spans="2:6" x14ac:dyDescent="0.3">
      <c r="B41" s="5" t="s">
        <v>12</v>
      </c>
      <c r="C41" s="43"/>
      <c r="D41" s="64"/>
      <c r="E41" s="64"/>
    </row>
    <row r="42" spans="2:6" x14ac:dyDescent="0.3">
      <c r="B42" s="5" t="s">
        <v>13</v>
      </c>
      <c r="C42" s="43"/>
      <c r="D42" s="64"/>
      <c r="E42" s="64"/>
    </row>
    <row r="43" spans="2:6" ht="15" thickBot="1" x14ac:dyDescent="0.35">
      <c r="B43" s="69" t="s">
        <v>1</v>
      </c>
      <c r="C43" s="78">
        <f>SUM(C40:C42)</f>
        <v>0</v>
      </c>
      <c r="D43" s="16"/>
      <c r="E43" s="77"/>
    </row>
    <row r="44" spans="2:6" ht="15.6" thickTop="1" thickBot="1" x14ac:dyDescent="0.35">
      <c r="B44" s="7"/>
      <c r="C44" s="12"/>
    </row>
    <row r="45" spans="2:6" ht="15" thickBot="1" x14ac:dyDescent="0.35">
      <c r="C45" s="16"/>
    </row>
    <row r="46" spans="2:6" x14ac:dyDescent="0.3">
      <c r="B46" s="90" t="s">
        <v>177</v>
      </c>
      <c r="C46" s="91"/>
      <c r="D46" s="92"/>
      <c r="E46" s="46"/>
    </row>
    <row r="47" spans="2:6" x14ac:dyDescent="0.3">
      <c r="B47" s="47" t="s">
        <v>142</v>
      </c>
      <c r="C47" s="70" t="s">
        <v>143</v>
      </c>
      <c r="D47" s="75" t="s">
        <v>163</v>
      </c>
      <c r="E47" s="46"/>
    </row>
    <row r="48" spans="2:6" x14ac:dyDescent="0.3">
      <c r="B48" s="48"/>
      <c r="C48" s="71"/>
      <c r="D48" s="73"/>
      <c r="E48" s="46"/>
    </row>
    <row r="49" spans="2:6" x14ac:dyDescent="0.3">
      <c r="B49" s="48"/>
      <c r="C49" s="71"/>
      <c r="D49" s="73"/>
      <c r="E49" s="46"/>
    </row>
    <row r="50" spans="2:6" x14ac:dyDescent="0.3">
      <c r="B50" s="48"/>
      <c r="C50" s="71"/>
      <c r="D50" s="73"/>
      <c r="E50" s="46"/>
    </row>
    <row r="51" spans="2:6" x14ac:dyDescent="0.3">
      <c r="B51" s="48"/>
      <c r="C51" s="71"/>
      <c r="D51" s="73"/>
      <c r="E51" s="46"/>
    </row>
    <row r="52" spans="2:6" x14ac:dyDescent="0.3">
      <c r="B52" s="50"/>
      <c r="C52" s="71"/>
      <c r="D52" s="73"/>
      <c r="E52" s="46"/>
    </row>
    <row r="53" spans="2:6" ht="15" thickBot="1" x14ac:dyDescent="0.35">
      <c r="B53" s="51"/>
      <c r="C53" s="72"/>
      <c r="D53" s="74"/>
      <c r="E53" s="46"/>
    </row>
    <row r="54" spans="2:6" ht="15" thickBot="1" x14ac:dyDescent="0.35">
      <c r="B54" s="46"/>
      <c r="C54" s="46"/>
      <c r="D54" s="46"/>
      <c r="E54" s="46"/>
    </row>
    <row r="55" spans="2:6" ht="15" thickBot="1" x14ac:dyDescent="0.35">
      <c r="B55" s="87" t="s">
        <v>18</v>
      </c>
      <c r="C55" s="88"/>
      <c r="D55" s="88"/>
      <c r="E55" s="88"/>
      <c r="F55" s="89"/>
    </row>
    <row r="56" spans="2:6" ht="28.8" x14ac:dyDescent="0.3">
      <c r="B56" s="53" t="s">
        <v>138</v>
      </c>
      <c r="C56" s="59" t="s">
        <v>144</v>
      </c>
      <c r="D56" s="54" t="s">
        <v>141</v>
      </c>
      <c r="E56" s="55" t="s">
        <v>145</v>
      </c>
      <c r="F56" s="56" t="s">
        <v>143</v>
      </c>
    </row>
    <row r="57" spans="2:6" x14ac:dyDescent="0.3">
      <c r="B57" s="48"/>
      <c r="C57" s="60"/>
      <c r="D57" s="65"/>
      <c r="E57" s="61"/>
      <c r="F57" s="49"/>
    </row>
    <row r="58" spans="2:6" x14ac:dyDescent="0.3">
      <c r="B58" s="48"/>
      <c r="C58" s="60"/>
      <c r="D58" s="65"/>
      <c r="E58" s="61"/>
      <c r="F58" s="49"/>
    </row>
    <row r="59" spans="2:6" x14ac:dyDescent="0.3">
      <c r="B59" s="48"/>
      <c r="C59" s="60"/>
      <c r="D59" s="65"/>
      <c r="E59" s="61"/>
      <c r="F59" s="49"/>
    </row>
    <row r="60" spans="2:6" x14ac:dyDescent="0.3">
      <c r="B60" s="48"/>
      <c r="C60" s="60"/>
      <c r="D60" s="65"/>
      <c r="E60" s="61"/>
      <c r="F60" s="49"/>
    </row>
    <row r="61" spans="2:6" x14ac:dyDescent="0.3">
      <c r="B61" s="48"/>
      <c r="C61" s="60"/>
      <c r="D61" s="65"/>
      <c r="E61" s="61"/>
      <c r="F61" s="49"/>
    </row>
    <row r="62" spans="2:6" ht="15" thickBot="1" x14ac:dyDescent="0.35">
      <c r="B62" s="57"/>
      <c r="C62" s="62"/>
      <c r="D62" s="66"/>
      <c r="E62" s="63"/>
      <c r="F62" s="52"/>
    </row>
    <row r="63" spans="2:6" x14ac:dyDescent="0.3">
      <c r="B63" s="46"/>
      <c r="C63" s="46"/>
      <c r="D63" s="46"/>
      <c r="E63" s="46"/>
    </row>
    <row r="64" spans="2:6" x14ac:dyDescent="0.3">
      <c r="B64" s="58"/>
      <c r="C64" s="46"/>
      <c r="D64" s="46"/>
      <c r="E64" s="46"/>
    </row>
    <row r="65" spans="2:5" x14ac:dyDescent="0.3">
      <c r="B65" s="46"/>
      <c r="C65" s="46"/>
      <c r="D65" s="46"/>
      <c r="E65" s="46"/>
    </row>
    <row r="66" spans="2:5" x14ac:dyDescent="0.3">
      <c r="B66" s="46"/>
      <c r="C66" s="46"/>
      <c r="D66" s="46"/>
      <c r="E66" s="46"/>
    </row>
    <row r="68" spans="2:5" x14ac:dyDescent="0.3">
      <c r="B68" s="3" t="s">
        <v>89</v>
      </c>
      <c r="C68" s="3" t="s">
        <v>19</v>
      </c>
      <c r="D68" s="3" t="s">
        <v>20</v>
      </c>
      <c r="E68" s="3" t="s">
        <v>19</v>
      </c>
    </row>
  </sheetData>
  <mergeCells count="5">
    <mergeCell ref="B4:F4"/>
    <mergeCell ref="B21:F21"/>
    <mergeCell ref="B38:C38"/>
    <mergeCell ref="B46:D46"/>
    <mergeCell ref="B55:F55"/>
  </mergeCells>
  <conditionalFormatting sqref="C1 F7:F9 C7:C10 C15:D15 C16 C22 F22:F24 C24:C25 C29:C30 D40:E40 E41:E42">
    <cfRule type="notContainsBlanks" priority="7">
      <formula>LEN(TRIM(C1))&gt;0</formula>
    </cfRule>
  </conditionalFormatting>
  <conditionalFormatting sqref="C33">
    <cfRule type="cellIs" dxfId="11" priority="5" operator="notEqual">
      <formula>0</formula>
    </cfRule>
  </conditionalFormatting>
  <conditionalFormatting sqref="D18">
    <cfRule type="cellIs" dxfId="10" priority="6" operator="notEqual">
      <formula>0</formula>
    </cfRule>
  </conditionalFormatting>
  <conditionalFormatting sqref="D40">
    <cfRule type="uniqueValues" dxfId="9" priority="1"/>
  </conditionalFormatting>
  <conditionalFormatting sqref="D41">
    <cfRule type="uniqueValues" dxfId="8" priority="2"/>
  </conditionalFormatting>
  <conditionalFormatting sqref="D42">
    <cfRule type="uniqueValues" dxfId="7" priority="3"/>
  </conditionalFormatting>
  <conditionalFormatting sqref="F25">
    <cfRule type="cellIs" dxfId="6" priority="4" operator="notEqual">
      <formula>0</formula>
    </cfRule>
  </conditionalFormatting>
  <dataValidations count="26">
    <dataValidation type="list" allowBlank="1" showInputMessage="1" showErrorMessage="1" sqref="D48:D53" xr:uid="{71D56C3E-A44F-49B8-B3D9-BF90790E49D6}">
      <formula1>"Retirement draft, Fed or state tax wire transfer, Payroll/Dir Dep wire transfer, Other"</formula1>
    </dataValidation>
    <dataValidation type="custom" showInputMessage="1" showErrorMessage="1" prompt="Please complete cell F24" sqref="F29" xr:uid="{FD69B2C4-F274-478F-8922-FD8580655167}">
      <formula1>NOT(ISBLANK(F24))</formula1>
    </dataValidation>
    <dataValidation type="custom" showInputMessage="1" showErrorMessage="1" prompt="Please complete Cell F8" sqref="F9" xr:uid="{3C77F6FE-3F17-49DB-8DF3-67F71D02AB90}">
      <formula1>NOT(ISBLANK(F8))</formula1>
    </dataValidation>
    <dataValidation type="custom" showInputMessage="1" showErrorMessage="1" prompt="Please complete cell E40" sqref="E41" xr:uid="{CADEBD3C-7634-4EA9-BFBD-D8E5F2053257}">
      <formula1>NOT(ISBLANK(E40))</formula1>
    </dataValidation>
    <dataValidation type="custom" showInputMessage="1" showErrorMessage="1" prompt="Please complete cell E41" sqref="E42" xr:uid="{A0A45EBD-AA95-4E85-8733-2B7EC48D342E}">
      <formula1>NOT(ISBLANK(E41))</formula1>
    </dataValidation>
    <dataValidation type="custom" showInputMessage="1" showErrorMessage="1" prompt="Please complete cell C40" sqref="E40" xr:uid="{9DAF4BE5-F4EA-487C-BE15-14ABABCC7562}">
      <formula1>NOT(ISBLANK(C40))</formula1>
    </dataValidation>
    <dataValidation type="custom" showInputMessage="1" showErrorMessage="1" prompt="Please complete cell C29" sqref="C30" xr:uid="{C726DD6B-48DC-4A53-8D57-A7025397F68D}">
      <formula1>NOT(ISBLANK(C29))</formula1>
    </dataValidation>
    <dataValidation type="custom" showInputMessage="1" showErrorMessage="1" prompt="Please complete cell C25" sqref="C29" xr:uid="{A8849BF5-76DC-4B1F-A1C2-9F32C22FC8F0}">
      <formula1>NOT(ISBLANK(C25))</formula1>
    </dataValidation>
    <dataValidation type="custom" showInputMessage="1" showErrorMessage="1" prompt="Please complete cell C24" sqref="C25" xr:uid="{7FF9E0AB-0D8D-4898-9E68-C04799634A2F}">
      <formula1>NOT(ISBLANK(C24))</formula1>
    </dataValidation>
    <dataValidation type="custom" showInputMessage="1" showErrorMessage="1" prompt="Please complete cell C42" sqref="D40" xr:uid="{B7055B94-3A94-45B1-974A-DD7DD442402C}">
      <formula1>NOT(ISBLANK(C42))</formula1>
    </dataValidation>
    <dataValidation type="custom" showInputMessage="1" showErrorMessage="1" prompt="Please complete cell C41" sqref="C42" xr:uid="{967B04F0-D0C8-45C5-AE51-8EDC32AFFC2E}">
      <formula1>NOT(ISBLANK(C41))</formula1>
    </dataValidation>
    <dataValidation type="custom" showInputMessage="1" showErrorMessage="1" prompt="Please complete cell C40" sqref="C41" xr:uid="{B281AC77-2EFF-41D4-95AE-ECF5F5AD5E8D}">
      <formula1>NOT(ISBLANK(C40))</formula1>
    </dataValidation>
    <dataValidation type="custom" showInputMessage="1" showErrorMessage="1" prompt="Please complete cell F24" sqref="C40" xr:uid="{D77CA637-0D0C-4298-A7C7-89E427035C7F}">
      <formula1>NOT(ISBLANK(F24))</formula1>
    </dataValidation>
    <dataValidation type="custom" showInputMessage="1" showErrorMessage="1" prompt="Please complete Cell F23" sqref="F24" xr:uid="{A6B872D4-79B2-472B-AD00-FC7D0F7C488B}">
      <formula1>NOT(ISBLANK(F23))</formula1>
    </dataValidation>
    <dataValidation type="custom" showInputMessage="1" showErrorMessage="1" prompt="Please complete Cell F22" sqref="F23" xr:uid="{91107860-163D-4022-82B5-0E8F72FF9CF2}">
      <formula1>NOT(ISBLANK(F22))</formula1>
    </dataValidation>
    <dataValidation type="custom" showInputMessage="1" showErrorMessage="1" prompt="Please complete cell C22" sqref="C24" xr:uid="{C92A04F8-7610-4B7A-9923-CD8310FE682E}">
      <formula1>NOT(ISBLANK(C22))</formula1>
    </dataValidation>
    <dataValidation type="custom" showInputMessage="1" showErrorMessage="1" prompt="Please complete Cell F9" sqref="C15:C16" xr:uid="{FE7238A6-3D79-4E77-86FA-B82C73938D28}">
      <formula1>NOT(ISBLANK(F9))</formula1>
    </dataValidation>
    <dataValidation type="custom" showInputMessage="1" showErrorMessage="1" prompt="Please complete cell c15" sqref="D15" xr:uid="{3E04EF6A-7534-45F8-8F3F-DB3CA9CDD6AF}">
      <formula1>NOT(ISBLANK(C15))</formula1>
    </dataValidation>
    <dataValidation type="custom" showInputMessage="1" showErrorMessage="1" prompt="Please complete Cell F7" sqref="F8" xr:uid="{6D7FBFD7-1AB3-4767-9946-47B20E500053}">
      <formula1>NOT(ISBLANK(F7))</formula1>
    </dataValidation>
    <dataValidation type="custom" showInputMessage="1" showErrorMessage="1" prompt="Please complete Cell C10" sqref="F7" xr:uid="{8C1145D0-697F-4157-BA87-C483192DED20}">
      <formula1>NOT(ISBLANK(C10))</formula1>
    </dataValidation>
    <dataValidation type="custom" showInputMessage="1" showErrorMessage="1" prompt="Please complete Cell C9_x000a_" sqref="C10" xr:uid="{942D4B2C-4B00-43B3-850D-9F5344690DAC}">
      <formula1>NOT(ISBLANK(C9))</formula1>
    </dataValidation>
    <dataValidation type="custom" showInputMessage="1" showErrorMessage="1" prompt="Please complete Cell C8" sqref="C9" xr:uid="{ACA1DC7A-5845-4F74-B121-0F23C5567CE5}">
      <formula1>NOT(ISBLANK(C8))</formula1>
    </dataValidation>
    <dataValidation type="custom" showInputMessage="1" showErrorMessage="1" prompt="Please complete Cell C7" sqref="C8" xr:uid="{0A32562D-3AF1-4BB3-AE44-DD3DBF111B54}">
      <formula1>NOT(ISBLANK(C7))</formula1>
    </dataValidation>
    <dataValidation type="custom" showInputMessage="1" showErrorMessage="1" prompt="Please complete Cell C1" sqref="C7" xr:uid="{92CFB770-007F-4D3A-A91E-6707E1041485}">
      <formula1>NOT(ISBLANK(C1))</formula1>
    </dataValidation>
    <dataValidation type="custom" showInputMessage="1" showErrorMessage="1" prompt="Please complete Cell F9" sqref="C22" xr:uid="{6FD31F85-574D-4B46-B040-DD8F0C9115F1}">
      <formula1>NOT(ISBLANK(F9))</formula1>
    </dataValidation>
    <dataValidation type="custom" allowBlank="1" showInputMessage="1" showErrorMessage="1" sqref="C1" xr:uid="{AEB5A678-8014-4B9E-A16A-8DAA92662E2A}">
      <formula1>NOT(ISBLANK(A1048547))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27761-B1C8-429A-8BC2-2C8DC576F0E3}">
  <dimension ref="B1:I73"/>
  <sheetViews>
    <sheetView workbookViewId="0">
      <selection activeCell="I58" sqref="I58"/>
    </sheetView>
  </sheetViews>
  <sheetFormatPr defaultRowHeight="14.4" x14ac:dyDescent="0.3"/>
  <cols>
    <col min="2" max="2" width="31.6640625" customWidth="1"/>
    <col min="3" max="3" width="31.88671875" bestFit="1" customWidth="1"/>
    <col min="4" max="4" width="19.5546875" customWidth="1"/>
    <col min="5" max="5" width="32.6640625" customWidth="1"/>
    <col min="6" max="6" width="17.109375" customWidth="1"/>
    <col min="7" max="7" width="12.6640625" bestFit="1" customWidth="1"/>
    <col min="8" max="8" width="24.6640625" customWidth="1"/>
    <col min="9" max="9" width="31.6640625" customWidth="1"/>
  </cols>
  <sheetData>
    <row r="1" spans="2:9" x14ac:dyDescent="0.3">
      <c r="B1" t="s">
        <v>21</v>
      </c>
      <c r="C1" s="40"/>
      <c r="E1" s="32" t="s">
        <v>23</v>
      </c>
    </row>
    <row r="2" spans="2:9" x14ac:dyDescent="0.3">
      <c r="B2" t="s">
        <v>22</v>
      </c>
      <c r="C2" t="e">
        <f>VLOOKUP(C1,'College Name'!A:B,2,0)</f>
        <v>#N/A</v>
      </c>
    </row>
    <row r="3" spans="2:9" ht="15" thickBot="1" x14ac:dyDescent="0.35"/>
    <row r="4" spans="2:9" ht="15" customHeight="1" thickBot="1" x14ac:dyDescent="0.35">
      <c r="B4" s="81" t="s">
        <v>84</v>
      </c>
      <c r="C4" s="82"/>
      <c r="D4" s="82"/>
      <c r="E4" s="82"/>
      <c r="F4" s="83"/>
      <c r="H4" s="34" t="s">
        <v>108</v>
      </c>
      <c r="I4" s="34" t="s">
        <v>109</v>
      </c>
    </row>
    <row r="5" spans="2:9" x14ac:dyDescent="0.3">
      <c r="B5" s="5"/>
      <c r="F5" s="9"/>
      <c r="H5" t="s">
        <v>110</v>
      </c>
      <c r="I5" t="s">
        <v>111</v>
      </c>
    </row>
    <row r="6" spans="2:9" x14ac:dyDescent="0.3">
      <c r="B6" s="20"/>
      <c r="C6" t="s">
        <v>88</v>
      </c>
      <c r="F6" s="9" t="s">
        <v>0</v>
      </c>
      <c r="H6" t="s">
        <v>112</v>
      </c>
      <c r="I6" t="s">
        <v>113</v>
      </c>
    </row>
    <row r="7" spans="2:9" x14ac:dyDescent="0.3">
      <c r="B7" s="20" t="s">
        <v>93</v>
      </c>
      <c r="C7" s="41"/>
      <c r="D7" s="6"/>
      <c r="E7" s="13" t="s">
        <v>2</v>
      </c>
      <c r="F7" s="43"/>
      <c r="H7" t="s">
        <v>114</v>
      </c>
      <c r="I7" t="s">
        <v>115</v>
      </c>
    </row>
    <row r="8" spans="2:9" x14ac:dyDescent="0.3">
      <c r="B8" s="20" t="s">
        <v>14</v>
      </c>
      <c r="C8" s="41"/>
      <c r="D8" s="6"/>
      <c r="E8" s="13" t="s">
        <v>3</v>
      </c>
      <c r="F8" s="43">
        <v>0</v>
      </c>
      <c r="H8" t="s">
        <v>116</v>
      </c>
      <c r="I8" t="s">
        <v>117</v>
      </c>
    </row>
    <row r="9" spans="2:9" x14ac:dyDescent="0.3">
      <c r="B9" s="20" t="s">
        <v>15</v>
      </c>
      <c r="C9" s="41"/>
      <c r="D9" s="6"/>
      <c r="E9" s="13" t="s">
        <v>4</v>
      </c>
      <c r="F9" s="43"/>
      <c r="H9" t="s">
        <v>118</v>
      </c>
      <c r="I9" t="s">
        <v>119</v>
      </c>
    </row>
    <row r="10" spans="2:9" ht="15" thickBot="1" x14ac:dyDescent="0.35">
      <c r="B10" s="21" t="s">
        <v>16</v>
      </c>
      <c r="C10" s="42"/>
      <c r="D10" s="6"/>
      <c r="E10" s="1"/>
      <c r="F10" s="8"/>
      <c r="H10" t="s">
        <v>120</v>
      </c>
      <c r="I10" t="s">
        <v>121</v>
      </c>
    </row>
    <row r="11" spans="2:9" x14ac:dyDescent="0.3">
      <c r="B11" s="5" t="s">
        <v>1</v>
      </c>
      <c r="C11" s="24">
        <f>SUM(C7:C10)</f>
        <v>0</v>
      </c>
      <c r="D11" s="6"/>
      <c r="E11" t="s">
        <v>1</v>
      </c>
      <c r="F11" s="23">
        <f>SUM(F7:F9)</f>
        <v>0</v>
      </c>
      <c r="H11" t="s">
        <v>122</v>
      </c>
      <c r="I11" t="s">
        <v>123</v>
      </c>
    </row>
    <row r="12" spans="2:9" x14ac:dyDescent="0.3">
      <c r="B12" s="5"/>
      <c r="F12" s="9"/>
      <c r="H12" t="s">
        <v>124</v>
      </c>
      <c r="I12" t="s">
        <v>125</v>
      </c>
    </row>
    <row r="13" spans="2:9" x14ac:dyDescent="0.3">
      <c r="B13" s="5"/>
      <c r="F13" s="9"/>
      <c r="H13" t="s">
        <v>126</v>
      </c>
      <c r="I13" t="s">
        <v>127</v>
      </c>
    </row>
    <row r="14" spans="2:9" x14ac:dyDescent="0.3">
      <c r="B14" s="20" t="s">
        <v>17</v>
      </c>
      <c r="D14" s="6">
        <f>+C11-F11</f>
        <v>0</v>
      </c>
      <c r="F14" s="9"/>
      <c r="H14" t="s">
        <v>128</v>
      </c>
      <c r="I14" t="s">
        <v>129</v>
      </c>
    </row>
    <row r="15" spans="2:9" x14ac:dyDescent="0.3">
      <c r="B15" s="20" t="s">
        <v>7</v>
      </c>
      <c r="C15" s="44" t="s">
        <v>95</v>
      </c>
      <c r="D15" s="41">
        <v>0</v>
      </c>
      <c r="F15" s="9"/>
      <c r="H15" t="s">
        <v>130</v>
      </c>
      <c r="I15" t="s">
        <v>131</v>
      </c>
    </row>
    <row r="16" spans="2:9" x14ac:dyDescent="0.3">
      <c r="B16" s="20"/>
      <c r="C16" s="29"/>
      <c r="F16" s="9"/>
      <c r="H16" t="s">
        <v>132</v>
      </c>
      <c r="I16" t="s">
        <v>133</v>
      </c>
    </row>
    <row r="17" spans="2:9" ht="15" thickBot="1" x14ac:dyDescent="0.35">
      <c r="B17" s="7"/>
      <c r="C17" s="2"/>
      <c r="D17" s="1"/>
      <c r="E17" s="1"/>
      <c r="F17" s="12"/>
      <c r="H17" t="s">
        <v>134</v>
      </c>
      <c r="I17" t="s">
        <v>135</v>
      </c>
    </row>
    <row r="18" spans="2:9" ht="15" thickBot="1" x14ac:dyDescent="0.35">
      <c r="B18" s="7" t="s">
        <v>8</v>
      </c>
      <c r="C18" s="2"/>
      <c r="D18" s="2">
        <f>+SUM(D14:D16)</f>
        <v>0</v>
      </c>
      <c r="E18" s="1"/>
      <c r="F18" s="12"/>
      <c r="H18" t="s">
        <v>136</v>
      </c>
      <c r="I18" t="s">
        <v>137</v>
      </c>
    </row>
    <row r="19" spans="2:9" x14ac:dyDescent="0.3">
      <c r="C19" s="6"/>
    </row>
    <row r="20" spans="2:9" ht="15" thickBot="1" x14ac:dyDescent="0.35">
      <c r="C20" s="6"/>
    </row>
    <row r="21" spans="2:9" ht="15" thickBot="1" x14ac:dyDescent="0.35">
      <c r="B21" s="84" t="s">
        <v>85</v>
      </c>
      <c r="C21" s="85"/>
      <c r="D21" s="85"/>
      <c r="E21" s="85"/>
      <c r="F21" s="86"/>
    </row>
    <row r="22" spans="2:9" ht="43.2" x14ac:dyDescent="0.3">
      <c r="B22" s="22" t="s">
        <v>90</v>
      </c>
      <c r="C22" s="41"/>
      <c r="E22" s="29" t="s">
        <v>146</v>
      </c>
      <c r="F22" s="43">
        <f>-F8</f>
        <v>0</v>
      </c>
    </row>
    <row r="23" spans="2:9" x14ac:dyDescent="0.3">
      <c r="B23" s="14" t="s">
        <v>94</v>
      </c>
      <c r="C23" s="6"/>
      <c r="E23" t="s">
        <v>96</v>
      </c>
      <c r="F23" s="43"/>
    </row>
    <row r="24" spans="2:9" x14ac:dyDescent="0.3">
      <c r="B24" s="5" t="s">
        <v>5</v>
      </c>
      <c r="C24" s="41"/>
      <c r="E24" t="s">
        <v>97</v>
      </c>
      <c r="F24" s="43"/>
    </row>
    <row r="25" spans="2:9" x14ac:dyDescent="0.3">
      <c r="B25" s="5" t="s">
        <v>6</v>
      </c>
      <c r="C25" s="41"/>
      <c r="E25" s="3" t="s">
        <v>87</v>
      </c>
      <c r="F25" s="10">
        <f>+F22-(F23+F24)</f>
        <v>0</v>
      </c>
    </row>
    <row r="26" spans="2:9" x14ac:dyDescent="0.3">
      <c r="B26" s="14" t="s">
        <v>98</v>
      </c>
      <c r="C26" s="33">
        <f>SUM(C24:C25)</f>
        <v>0</v>
      </c>
      <c r="E26" s="44" t="s">
        <v>95</v>
      </c>
      <c r="F26" s="31"/>
    </row>
    <row r="27" spans="2:9" x14ac:dyDescent="0.3">
      <c r="B27" s="5"/>
      <c r="C27" s="6"/>
      <c r="F27" s="9"/>
    </row>
    <row r="28" spans="2:9" x14ac:dyDescent="0.3">
      <c r="B28" s="14" t="s">
        <v>9</v>
      </c>
      <c r="C28" s="6"/>
      <c r="F28" s="9"/>
    </row>
    <row r="29" spans="2:9" x14ac:dyDescent="0.3">
      <c r="B29" s="5" t="s">
        <v>5</v>
      </c>
      <c r="C29" s="41"/>
      <c r="F29" s="68"/>
    </row>
    <row r="30" spans="2:9" x14ac:dyDescent="0.3">
      <c r="B30" s="5" t="s">
        <v>6</v>
      </c>
      <c r="C30" s="41"/>
      <c r="F30" s="31"/>
    </row>
    <row r="31" spans="2:9" x14ac:dyDescent="0.3">
      <c r="B31" s="14" t="s">
        <v>99</v>
      </c>
      <c r="C31" s="33">
        <f>SUM(C29:C30)</f>
        <v>0</v>
      </c>
      <c r="F31" s="31"/>
    </row>
    <row r="32" spans="2:9" x14ac:dyDescent="0.3">
      <c r="B32" s="5"/>
      <c r="C32" s="6"/>
      <c r="E32" s="29"/>
      <c r="F32" s="9"/>
    </row>
    <row r="33" spans="2:6" x14ac:dyDescent="0.3">
      <c r="B33" s="11" t="s">
        <v>86</v>
      </c>
      <c r="C33" s="4">
        <f>+C22-(C26+C31)</f>
        <v>0</v>
      </c>
      <c r="F33" s="9"/>
    </row>
    <row r="34" spans="2:6" x14ac:dyDescent="0.3">
      <c r="B34" s="45" t="s">
        <v>95</v>
      </c>
      <c r="C34" s="6"/>
      <c r="F34" s="9"/>
    </row>
    <row r="35" spans="2:6" ht="15" thickBot="1" x14ac:dyDescent="0.35">
      <c r="B35" s="7"/>
      <c r="C35" s="1"/>
      <c r="D35" s="1"/>
      <c r="E35" s="1"/>
      <c r="F35" s="12"/>
    </row>
    <row r="37" spans="2:6" ht="15" thickBot="1" x14ac:dyDescent="0.35"/>
    <row r="38" spans="2:6" ht="15" thickBot="1" x14ac:dyDescent="0.35">
      <c r="B38" s="81" t="s">
        <v>132</v>
      </c>
      <c r="C38" s="83"/>
      <c r="D38" s="76"/>
      <c r="E38" s="76"/>
    </row>
    <row r="39" spans="2:6" x14ac:dyDescent="0.3">
      <c r="B39" s="5"/>
      <c r="C39" s="9" t="s">
        <v>10</v>
      </c>
    </row>
    <row r="40" spans="2:6" x14ac:dyDescent="0.3">
      <c r="B40" s="5" t="s">
        <v>11</v>
      </c>
      <c r="C40" s="43"/>
      <c r="D40" s="64"/>
      <c r="E40" s="64"/>
    </row>
    <row r="41" spans="2:6" x14ac:dyDescent="0.3">
      <c r="B41" s="5" t="s">
        <v>12</v>
      </c>
      <c r="C41" s="43"/>
      <c r="D41" s="64"/>
      <c r="E41" s="64"/>
    </row>
    <row r="42" spans="2:6" x14ac:dyDescent="0.3">
      <c r="B42" s="5" t="s">
        <v>13</v>
      </c>
      <c r="C42" s="43"/>
      <c r="D42" s="64"/>
      <c r="E42" s="64"/>
    </row>
    <row r="43" spans="2:6" ht="15" thickBot="1" x14ac:dyDescent="0.35">
      <c r="B43" s="69" t="s">
        <v>1</v>
      </c>
      <c r="C43" s="78">
        <f>SUM(C40:C42)</f>
        <v>0</v>
      </c>
      <c r="D43" s="16"/>
      <c r="E43" s="77"/>
    </row>
    <row r="44" spans="2:6" ht="15.6" thickTop="1" thickBot="1" x14ac:dyDescent="0.35">
      <c r="B44" s="7"/>
      <c r="C44" s="12"/>
    </row>
    <row r="45" spans="2:6" ht="15" thickBot="1" x14ac:dyDescent="0.35">
      <c r="B45" s="99"/>
      <c r="C45" s="99"/>
    </row>
    <row r="46" spans="2:6" s="102" customFormat="1" x14ac:dyDescent="0.3">
      <c r="B46" s="93" t="s">
        <v>178</v>
      </c>
      <c r="C46" s="94"/>
    </row>
    <row r="47" spans="2:6" s="102" customFormat="1" x14ac:dyDescent="0.3">
      <c r="B47" s="95" t="s">
        <v>179</v>
      </c>
      <c r="C47" s="96"/>
    </row>
    <row r="48" spans="2:6" s="102" customFormat="1" ht="15" thickBot="1" x14ac:dyDescent="0.35">
      <c r="B48" s="97" t="s">
        <v>180</v>
      </c>
      <c r="C48" s="98"/>
    </row>
    <row r="49" spans="2:6" s="102" customFormat="1" x14ac:dyDescent="0.3">
      <c r="B49" s="100"/>
      <c r="C49" s="101"/>
    </row>
    <row r="50" spans="2:6" ht="15" thickBot="1" x14ac:dyDescent="0.35">
      <c r="C50" s="16"/>
    </row>
    <row r="51" spans="2:6" x14ac:dyDescent="0.3">
      <c r="B51" s="90" t="s">
        <v>177</v>
      </c>
      <c r="C51" s="91"/>
      <c r="D51" s="92"/>
      <c r="E51" s="46"/>
    </row>
    <row r="52" spans="2:6" x14ac:dyDescent="0.3">
      <c r="B52" s="47" t="s">
        <v>142</v>
      </c>
      <c r="C52" s="70" t="s">
        <v>143</v>
      </c>
      <c r="D52" s="75" t="s">
        <v>163</v>
      </c>
      <c r="E52" s="46"/>
    </row>
    <row r="53" spans="2:6" x14ac:dyDescent="0.3">
      <c r="B53" s="48"/>
      <c r="C53" s="71"/>
      <c r="D53" s="73"/>
      <c r="E53" s="46"/>
    </row>
    <row r="54" spans="2:6" x14ac:dyDescent="0.3">
      <c r="B54" s="48"/>
      <c r="C54" s="71"/>
      <c r="D54" s="73"/>
      <c r="E54" s="46"/>
    </row>
    <row r="55" spans="2:6" x14ac:dyDescent="0.3">
      <c r="B55" s="48"/>
      <c r="C55" s="71"/>
      <c r="D55" s="73"/>
      <c r="E55" s="46"/>
    </row>
    <row r="56" spans="2:6" x14ac:dyDescent="0.3">
      <c r="B56" s="48"/>
      <c r="C56" s="71"/>
      <c r="D56" s="73"/>
      <c r="E56" s="46"/>
    </row>
    <row r="57" spans="2:6" x14ac:dyDescent="0.3">
      <c r="B57" s="50"/>
      <c r="C57" s="71"/>
      <c r="D57" s="73"/>
      <c r="E57" s="46"/>
    </row>
    <row r="58" spans="2:6" ht="15" thickBot="1" x14ac:dyDescent="0.35">
      <c r="B58" s="51"/>
      <c r="C58" s="72"/>
      <c r="D58" s="74"/>
      <c r="E58" s="46"/>
    </row>
    <row r="59" spans="2:6" ht="15" thickBot="1" x14ac:dyDescent="0.35">
      <c r="B59" s="46"/>
      <c r="C59" s="46"/>
      <c r="D59" s="46"/>
      <c r="E59" s="46"/>
    </row>
    <row r="60" spans="2:6" ht="15" thickBot="1" x14ac:dyDescent="0.35">
      <c r="B60" s="87" t="s">
        <v>18</v>
      </c>
      <c r="C60" s="88"/>
      <c r="D60" s="88"/>
      <c r="E60" s="88"/>
      <c r="F60" s="89"/>
    </row>
    <row r="61" spans="2:6" ht="28.8" x14ac:dyDescent="0.3">
      <c r="B61" s="53" t="s">
        <v>138</v>
      </c>
      <c r="C61" s="59" t="s">
        <v>144</v>
      </c>
      <c r="D61" s="54" t="s">
        <v>141</v>
      </c>
      <c r="E61" s="55" t="s">
        <v>145</v>
      </c>
      <c r="F61" s="56" t="s">
        <v>143</v>
      </c>
    </row>
    <row r="62" spans="2:6" x14ac:dyDescent="0.3">
      <c r="B62" s="48"/>
      <c r="C62" s="60"/>
      <c r="D62" s="65"/>
      <c r="E62" s="61"/>
      <c r="F62" s="49"/>
    </row>
    <row r="63" spans="2:6" x14ac:dyDescent="0.3">
      <c r="B63" s="48"/>
      <c r="C63" s="60"/>
      <c r="D63" s="65"/>
      <c r="E63" s="61"/>
      <c r="F63" s="49"/>
    </row>
    <row r="64" spans="2:6" x14ac:dyDescent="0.3">
      <c r="B64" s="48"/>
      <c r="C64" s="60"/>
      <c r="D64" s="65"/>
      <c r="E64" s="61"/>
      <c r="F64" s="49"/>
    </row>
    <row r="65" spans="2:6" x14ac:dyDescent="0.3">
      <c r="B65" s="48"/>
      <c r="C65" s="60"/>
      <c r="D65" s="65"/>
      <c r="E65" s="61"/>
      <c r="F65" s="49"/>
    </row>
    <row r="66" spans="2:6" x14ac:dyDescent="0.3">
      <c r="B66" s="48"/>
      <c r="C66" s="60"/>
      <c r="D66" s="65"/>
      <c r="E66" s="61"/>
      <c r="F66" s="49"/>
    </row>
    <row r="67" spans="2:6" ht="15" thickBot="1" x14ac:dyDescent="0.35">
      <c r="B67" s="57"/>
      <c r="C67" s="62"/>
      <c r="D67" s="66"/>
      <c r="E67" s="63"/>
      <c r="F67" s="52"/>
    </row>
    <row r="68" spans="2:6" x14ac:dyDescent="0.3">
      <c r="B68" s="46"/>
      <c r="C68" s="46"/>
      <c r="D68" s="46"/>
      <c r="E68" s="46"/>
    </row>
    <row r="69" spans="2:6" x14ac:dyDescent="0.3">
      <c r="B69" s="58"/>
      <c r="C69" s="46"/>
      <c r="D69" s="46"/>
      <c r="E69" s="46"/>
    </row>
    <row r="70" spans="2:6" x14ac:dyDescent="0.3">
      <c r="B70" s="46"/>
      <c r="C70" s="46"/>
      <c r="D70" s="46"/>
      <c r="E70" s="46"/>
    </row>
    <row r="71" spans="2:6" x14ac:dyDescent="0.3">
      <c r="B71" s="46"/>
      <c r="C71" s="46"/>
      <c r="D71" s="46"/>
      <c r="E71" s="46"/>
    </row>
    <row r="73" spans="2:6" x14ac:dyDescent="0.3">
      <c r="B73" s="3" t="s">
        <v>89</v>
      </c>
      <c r="C73" s="3" t="s">
        <v>19</v>
      </c>
      <c r="D73" s="3" t="s">
        <v>20</v>
      </c>
      <c r="E73" s="3" t="s">
        <v>19</v>
      </c>
    </row>
  </sheetData>
  <mergeCells count="6">
    <mergeCell ref="B4:F4"/>
    <mergeCell ref="B21:F21"/>
    <mergeCell ref="B38:C38"/>
    <mergeCell ref="B51:D51"/>
    <mergeCell ref="B60:F60"/>
    <mergeCell ref="B46:C46"/>
  </mergeCells>
  <conditionalFormatting sqref="C1 F7:F9 C7:C10 C15:D15 C16 C22 F22:F24 C24:C25 C29:C30 D40:E40 E41:E42">
    <cfRule type="notContainsBlanks" priority="8">
      <formula>LEN(TRIM(C1))&gt;0</formula>
    </cfRule>
  </conditionalFormatting>
  <conditionalFormatting sqref="C33">
    <cfRule type="cellIs" dxfId="5" priority="6" operator="notEqual">
      <formula>0</formula>
    </cfRule>
  </conditionalFormatting>
  <conditionalFormatting sqref="D18">
    <cfRule type="cellIs" dxfId="4" priority="7" operator="notEqual">
      <formula>0</formula>
    </cfRule>
  </conditionalFormatting>
  <conditionalFormatting sqref="D40">
    <cfRule type="uniqueValues" dxfId="3" priority="2"/>
  </conditionalFormatting>
  <conditionalFormatting sqref="D41">
    <cfRule type="uniqueValues" dxfId="2" priority="3"/>
  </conditionalFormatting>
  <conditionalFormatting sqref="D42">
    <cfRule type="uniqueValues" dxfId="1" priority="4"/>
  </conditionalFormatting>
  <conditionalFormatting sqref="F25">
    <cfRule type="cellIs" dxfId="0" priority="5" operator="notEqual">
      <formula>0</formula>
    </cfRule>
  </conditionalFormatting>
  <conditionalFormatting sqref="C47:C49">
    <cfRule type="notContainsBlanks" priority="1">
      <formula>LEN(TRIM(C47))&gt;0</formula>
    </cfRule>
  </conditionalFormatting>
  <dataValidations count="26">
    <dataValidation type="list" allowBlank="1" showInputMessage="1" showErrorMessage="1" sqref="D53:D58" xr:uid="{0357ED28-E617-4D4D-900A-291E1B649859}">
      <formula1>"Retirement draft, Fed or state tax wire transfer, Payroll/Dir Dep wire transfer, Other"</formula1>
    </dataValidation>
    <dataValidation type="custom" showInputMessage="1" showErrorMessage="1" prompt="Please complete cell F24" sqref="F29" xr:uid="{1090273F-47F3-43BB-A29D-D50C61BFB24A}">
      <formula1>NOT(ISBLANK(F24))</formula1>
    </dataValidation>
    <dataValidation type="custom" showInputMessage="1" showErrorMessage="1" prompt="Please complete Cell F8" sqref="F9" xr:uid="{7890C7F6-E61D-485B-8721-ECD990E82F20}">
      <formula1>NOT(ISBLANK(F8))</formula1>
    </dataValidation>
    <dataValidation type="custom" showInputMessage="1" showErrorMessage="1" prompt="Please complete cell E40" sqref="E41" xr:uid="{916A54A6-D492-4B88-8362-8B86CBCE2734}">
      <formula1>NOT(ISBLANK(E40))</formula1>
    </dataValidation>
    <dataValidation type="custom" showInputMessage="1" showErrorMessage="1" prompt="Please complete cell E41" sqref="E42" xr:uid="{F0EFF12E-DB79-4961-B617-F4EAD10C079B}">
      <formula1>NOT(ISBLANK(E41))</formula1>
    </dataValidation>
    <dataValidation type="custom" showInputMessage="1" showErrorMessage="1" prompt="Please complete cell C40" sqref="E40" xr:uid="{8837FE00-4831-4E90-8F5C-E8103A3752E2}">
      <formula1>NOT(ISBLANK(C40))</formula1>
    </dataValidation>
    <dataValidation type="custom" showInputMessage="1" showErrorMessage="1" prompt="Please complete cell C29" sqref="C30" xr:uid="{4B2C9E56-D274-4F69-8118-B3D4D9CC2A7D}">
      <formula1>NOT(ISBLANK(C29))</formula1>
    </dataValidation>
    <dataValidation type="custom" showInputMessage="1" showErrorMessage="1" prompt="Please complete cell C25" sqref="C29" xr:uid="{729DC4AF-CBB4-4B20-A8ED-3DDB895FB47F}">
      <formula1>NOT(ISBLANK(C25))</formula1>
    </dataValidation>
    <dataValidation type="custom" showInputMessage="1" showErrorMessage="1" prompt="Please complete cell C24" sqref="C25" xr:uid="{4209D318-8444-49FF-ABF8-F88594890540}">
      <formula1>NOT(ISBLANK(C24))</formula1>
    </dataValidation>
    <dataValidation type="custom" showInputMessage="1" showErrorMessage="1" prompt="Please complete cell C42" sqref="D40" xr:uid="{29862C61-C82B-4266-B8F8-538A5B80B6CD}">
      <formula1>NOT(ISBLANK(C42))</formula1>
    </dataValidation>
    <dataValidation type="custom" showInputMessage="1" showErrorMessage="1" prompt="Please complete cell C41" sqref="C42" xr:uid="{CAC7C2E8-EDF5-477E-B739-E00C038C2E5D}">
      <formula1>NOT(ISBLANK(C41))</formula1>
    </dataValidation>
    <dataValidation type="custom" showInputMessage="1" showErrorMessage="1" prompt="Please complete cell C40" sqref="C41" xr:uid="{77636210-41A7-4E5C-ABA7-B5B9957F5E2C}">
      <formula1>NOT(ISBLANK(C40))</formula1>
    </dataValidation>
    <dataValidation type="custom" showInputMessage="1" showErrorMessage="1" prompt="Please complete cell F24" sqref="C40" xr:uid="{D820204E-FB85-44FA-9A2B-949D4636FEB7}">
      <formula1>NOT(ISBLANK(F24))</formula1>
    </dataValidation>
    <dataValidation type="custom" showInputMessage="1" showErrorMessage="1" prompt="Please complete Cell F23" sqref="F24" xr:uid="{59C0B218-15C9-47ED-8E0A-3FF18EF9AA98}">
      <formula1>NOT(ISBLANK(F23))</formula1>
    </dataValidation>
    <dataValidation type="custom" showInputMessage="1" showErrorMessage="1" prompt="Please complete Cell F22" sqref="F23" xr:uid="{9B1BCAF9-9153-4AA0-83DD-144A78F6404C}">
      <formula1>NOT(ISBLANK(F22))</formula1>
    </dataValidation>
    <dataValidation type="custom" showInputMessage="1" showErrorMessage="1" prompt="Please complete cell C22" sqref="C24" xr:uid="{D8DC32F2-86EB-4599-97D4-2E89BB2AB126}">
      <formula1>NOT(ISBLANK(C22))</formula1>
    </dataValidation>
    <dataValidation type="custom" showInputMessage="1" showErrorMessage="1" prompt="Please complete Cell F9" sqref="C15:C16" xr:uid="{4CDB82C5-AF32-4934-828E-FE718235879F}">
      <formula1>NOT(ISBLANK(F9))</formula1>
    </dataValidation>
    <dataValidation type="custom" showInputMessage="1" showErrorMessage="1" prompt="Please complete cell c15" sqref="D15" xr:uid="{669700F3-8673-4AC3-9DC7-44C9CEC600A1}">
      <formula1>NOT(ISBLANK(C15))</formula1>
    </dataValidation>
    <dataValidation type="custom" showInputMessage="1" showErrorMessage="1" prompt="Please complete Cell F7" sqref="F8" xr:uid="{199B4B2A-D16C-4549-B353-40AA91D624F1}">
      <formula1>NOT(ISBLANK(F7))</formula1>
    </dataValidation>
    <dataValidation type="custom" showInputMessage="1" showErrorMessage="1" prompt="Please complete Cell C10" sqref="F7" xr:uid="{2CEDAC62-D03E-4A42-9420-A7A5E657EABC}">
      <formula1>NOT(ISBLANK(C10))</formula1>
    </dataValidation>
    <dataValidation type="custom" showInputMessage="1" showErrorMessage="1" prompt="Please complete Cell C9_x000a_" sqref="C10" xr:uid="{2927D981-72A8-410A-B904-D1B388C3A73E}">
      <formula1>NOT(ISBLANK(C9))</formula1>
    </dataValidation>
    <dataValidation type="custom" showInputMessage="1" showErrorMessage="1" prompt="Please complete Cell C8" sqref="C9" xr:uid="{D7122F40-47E4-48EA-B4B0-1574B6206895}">
      <formula1>NOT(ISBLANK(C8))</formula1>
    </dataValidation>
    <dataValidation type="custom" showInputMessage="1" showErrorMessage="1" prompt="Please complete Cell C7" sqref="C8" xr:uid="{2BF2922A-F96E-4F5C-B9D4-4EEB60AC7301}">
      <formula1>NOT(ISBLANK(C7))</formula1>
    </dataValidation>
    <dataValidation type="custom" showInputMessage="1" showErrorMessage="1" prompt="Please complete Cell C1" sqref="C7" xr:uid="{25F75426-BA69-4741-B755-C3E8E6665E2B}">
      <formula1>NOT(ISBLANK(C1))</formula1>
    </dataValidation>
    <dataValidation type="custom" showInputMessage="1" showErrorMessage="1" prompt="Please complete Cell F9" sqref="C22" xr:uid="{6B05498A-1123-45B6-A124-B934A96B4386}">
      <formula1>NOT(ISBLANK(F9))</formula1>
    </dataValidation>
    <dataValidation type="custom" allowBlank="1" showInputMessage="1" showErrorMessage="1" sqref="C1" xr:uid="{589D8E6F-8CFD-44B4-B0EC-BF581F93C589}">
      <formula1>NOT(ISBLANK(A1048552))</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2825-93D6-42B4-A1E8-8CBD2A0E3298}">
  <dimension ref="A1:H6"/>
  <sheetViews>
    <sheetView workbookViewId="0">
      <selection activeCell="B2" sqref="B2"/>
    </sheetView>
  </sheetViews>
  <sheetFormatPr defaultRowHeight="14.4" x14ac:dyDescent="0.3"/>
  <cols>
    <col min="1" max="1" width="16.44140625" bestFit="1" customWidth="1"/>
  </cols>
  <sheetData>
    <row r="1" spans="1:8" x14ac:dyDescent="0.3">
      <c r="A1" s="15"/>
      <c r="B1" s="15" t="s">
        <v>156</v>
      </c>
      <c r="C1" s="15" t="s">
        <v>157</v>
      </c>
      <c r="D1" s="15" t="s">
        <v>147</v>
      </c>
      <c r="E1" s="15" t="s">
        <v>148</v>
      </c>
      <c r="F1" s="15" t="s">
        <v>149</v>
      </c>
      <c r="G1" s="15" t="s">
        <v>150</v>
      </c>
      <c r="H1" s="15" t="s">
        <v>1</v>
      </c>
    </row>
    <row r="2" spans="1:8" x14ac:dyDescent="0.3">
      <c r="A2" s="15" t="s">
        <v>151</v>
      </c>
      <c r="B2" s="67" t="e">
        <f>+#REF!</f>
        <v>#REF!</v>
      </c>
      <c r="C2" s="67" t="e">
        <f>+#REF!</f>
        <v>#REF!</v>
      </c>
      <c r="D2" s="67" t="e">
        <f>+#REF!</f>
        <v>#REF!</v>
      </c>
      <c r="E2" s="67" t="e">
        <f>+#REF!</f>
        <v>#REF!</v>
      </c>
      <c r="F2" s="67">
        <f>+'Apr 2026'!C7</f>
        <v>0</v>
      </c>
      <c r="G2" s="67" t="e">
        <f>+#REF!</f>
        <v>#REF!</v>
      </c>
      <c r="H2" s="67" t="e">
        <f>+SUM(B2:G2)</f>
        <v>#REF!</v>
      </c>
    </row>
    <row r="3" spans="1:8" x14ac:dyDescent="0.3">
      <c r="A3" s="15" t="s">
        <v>152</v>
      </c>
      <c r="B3" s="67" t="e">
        <f>+#REF!</f>
        <v>#REF!</v>
      </c>
      <c r="C3" s="67" t="e">
        <f>+#REF!</f>
        <v>#REF!</v>
      </c>
      <c r="D3" s="67" t="e">
        <f>+#REF!</f>
        <v>#REF!</v>
      </c>
      <c r="E3" s="67" t="e">
        <f>+#REF!</f>
        <v>#REF!</v>
      </c>
      <c r="F3" s="67">
        <f>+'Apr 2026'!C8</f>
        <v>0</v>
      </c>
      <c r="G3" s="67" t="e">
        <f>+#REF!</f>
        <v>#REF!</v>
      </c>
      <c r="H3" s="67" t="e">
        <f t="shared" ref="H3:H6" si="0">+SUM(B3:G3)</f>
        <v>#REF!</v>
      </c>
    </row>
    <row r="4" spans="1:8" x14ac:dyDescent="0.3">
      <c r="A4" s="15" t="s">
        <v>153</v>
      </c>
      <c r="B4" s="67" t="e">
        <f>+#REF!</f>
        <v>#REF!</v>
      </c>
      <c r="C4" s="67" t="e">
        <f>+#REF!</f>
        <v>#REF!</v>
      </c>
      <c r="D4" s="67" t="e">
        <f>+#REF!</f>
        <v>#REF!</v>
      </c>
      <c r="E4" s="67" t="e">
        <f>+#REF!</f>
        <v>#REF!</v>
      </c>
      <c r="F4" s="67">
        <f>+'Apr 2026'!C9</f>
        <v>0</v>
      </c>
      <c r="G4" s="67" t="e">
        <f>+#REF!</f>
        <v>#REF!</v>
      </c>
      <c r="H4" s="67" t="e">
        <f t="shared" si="0"/>
        <v>#REF!</v>
      </c>
    </row>
    <row r="5" spans="1:8" x14ac:dyDescent="0.3">
      <c r="A5" s="15" t="s">
        <v>154</v>
      </c>
      <c r="B5" s="67" t="e">
        <f>+#REF!</f>
        <v>#REF!</v>
      </c>
      <c r="C5" s="67" t="e">
        <f>+#REF!</f>
        <v>#REF!</v>
      </c>
      <c r="D5" s="67" t="e">
        <f>+#REF!</f>
        <v>#REF!</v>
      </c>
      <c r="E5" s="67" t="e">
        <f>+#REF!</f>
        <v>#REF!</v>
      </c>
      <c r="F5" s="67">
        <f>+'Apr 2026'!C10</f>
        <v>0</v>
      </c>
      <c r="G5" s="67" t="e">
        <f>+#REF!</f>
        <v>#REF!</v>
      </c>
      <c r="H5" s="67" t="e">
        <f t="shared" si="0"/>
        <v>#REF!</v>
      </c>
    </row>
    <row r="6" spans="1:8" x14ac:dyDescent="0.3">
      <c r="A6" s="15" t="s">
        <v>155</v>
      </c>
      <c r="B6" s="67" t="e">
        <f>+#REF!</f>
        <v>#REF!</v>
      </c>
      <c r="C6" s="67" t="e">
        <f>+#REF!</f>
        <v>#REF!</v>
      </c>
      <c r="D6" s="67" t="e">
        <f>+#REF!</f>
        <v>#REF!</v>
      </c>
      <c r="E6" s="67" t="e">
        <f>+#REF!</f>
        <v>#REF!</v>
      </c>
      <c r="F6" s="67">
        <f>+'Apr 2026'!D40</f>
        <v>0</v>
      </c>
      <c r="G6" s="67" t="e">
        <f>+#REF!</f>
        <v>#REF!</v>
      </c>
      <c r="H6" s="67" t="e">
        <f t="shared" si="0"/>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College Name</vt:lpstr>
      <vt:lpstr>Instructions</vt:lpstr>
      <vt:lpstr>Apr 2026</vt:lpstr>
      <vt:lpstr>May 2026</vt:lpstr>
      <vt:lpstr>Jun 2026</vt:lpstr>
      <vt:lpstr>Sheet7</vt:lpstr>
      <vt:lpstr>'Apr 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Candid Carrington</dc:creator>
  <cp:lastModifiedBy>Katie Buchanan</cp:lastModifiedBy>
  <cp:lastPrinted>2025-02-04T15:28:06Z</cp:lastPrinted>
  <dcterms:created xsi:type="dcterms:W3CDTF">2024-06-14T14:19:49Z</dcterms:created>
  <dcterms:modified xsi:type="dcterms:W3CDTF">2026-04-29T12:51:54Z</dcterms:modified>
</cp:coreProperties>
</file>